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ighways\Subcommittee Working Docs\117th\STR\Funding Tables\"/>
    </mc:Choice>
  </mc:AlternateContent>
  <xr:revisionPtr revIDLastSave="0" documentId="8_{14935582-7691-46EB-AC3C-ABBC2718E3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Y 2022" sheetId="1" r:id="rId1"/>
    <sheet name="FY 2023" sheetId="2" r:id="rId2"/>
    <sheet name="FY 2024" sheetId="3" r:id="rId3"/>
    <sheet name="FY 2025" sheetId="4" r:id="rId4"/>
    <sheet name="FY 202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0" i="5" l="1"/>
  <c r="L61" i="4" l="1"/>
  <c r="P65" i="1" l="1"/>
  <c r="P66" i="1"/>
  <c r="P67" i="1"/>
  <c r="P68" i="1"/>
  <c r="P64" i="1"/>
  <c r="P65" i="5"/>
  <c r="P66" i="5"/>
  <c r="P67" i="5"/>
  <c r="P68" i="5"/>
  <c r="P64" i="5"/>
  <c r="P61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4" i="5"/>
  <c r="P66" i="4"/>
  <c r="P67" i="4"/>
  <c r="P68" i="4"/>
  <c r="P69" i="4"/>
  <c r="P65" i="4"/>
  <c r="P62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4" i="4"/>
  <c r="P65" i="3"/>
  <c r="P66" i="3"/>
  <c r="P67" i="3"/>
  <c r="P68" i="3"/>
  <c r="P64" i="3"/>
  <c r="P61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4" i="3"/>
  <c r="G60" i="5"/>
  <c r="G63" i="5" s="1"/>
  <c r="G69" i="5" s="1"/>
  <c r="H60" i="5"/>
  <c r="H63" i="5" s="1"/>
  <c r="H69" i="5" s="1"/>
  <c r="O63" i="5"/>
  <c r="O69" i="5" s="1"/>
  <c r="N60" i="5"/>
  <c r="N63" i="5" s="1"/>
  <c r="N69" i="5" s="1"/>
  <c r="M60" i="5"/>
  <c r="M63" i="5" s="1"/>
  <c r="M69" i="5" s="1"/>
  <c r="L60" i="5"/>
  <c r="L63" i="5" s="1"/>
  <c r="L69" i="5" s="1"/>
  <c r="K60" i="5"/>
  <c r="K63" i="5" s="1"/>
  <c r="K69" i="5" s="1"/>
  <c r="J60" i="5"/>
  <c r="J63" i="5" s="1"/>
  <c r="J69" i="5" s="1"/>
  <c r="I60" i="5"/>
  <c r="I63" i="5" s="1"/>
  <c r="I69" i="5" s="1"/>
  <c r="F60" i="5"/>
  <c r="F63" i="5" s="1"/>
  <c r="F69" i="5" s="1"/>
  <c r="E60" i="5"/>
  <c r="E63" i="5" s="1"/>
  <c r="D60" i="5"/>
  <c r="D63" i="5" s="1"/>
  <c r="C60" i="5"/>
  <c r="C63" i="5" s="1"/>
  <c r="C69" i="5" s="1"/>
  <c r="B60" i="5"/>
  <c r="B63" i="5" s="1"/>
  <c r="B69" i="5" s="1"/>
  <c r="O61" i="4"/>
  <c r="O64" i="4" s="1"/>
  <c r="O70" i="4" s="1"/>
  <c r="N61" i="4"/>
  <c r="N64" i="4" s="1"/>
  <c r="N70" i="4" s="1"/>
  <c r="M61" i="4"/>
  <c r="M64" i="4" s="1"/>
  <c r="M70" i="4" s="1"/>
  <c r="L64" i="4"/>
  <c r="L70" i="4" s="1"/>
  <c r="K61" i="4"/>
  <c r="K64" i="4" s="1"/>
  <c r="K70" i="4" s="1"/>
  <c r="J61" i="4"/>
  <c r="J64" i="4" s="1"/>
  <c r="J70" i="4" s="1"/>
  <c r="I61" i="4"/>
  <c r="I64" i="4" s="1"/>
  <c r="I70" i="4" s="1"/>
  <c r="H61" i="4"/>
  <c r="H64" i="4" s="1"/>
  <c r="H70" i="4" s="1"/>
  <c r="G64" i="4"/>
  <c r="G70" i="4" s="1"/>
  <c r="G61" i="4"/>
  <c r="F61" i="4"/>
  <c r="F64" i="4" s="1"/>
  <c r="F70" i="4" s="1"/>
  <c r="E61" i="4"/>
  <c r="E64" i="4" s="1"/>
  <c r="D61" i="4"/>
  <c r="D64" i="4" s="1"/>
  <c r="C61" i="4"/>
  <c r="C64" i="4" s="1"/>
  <c r="C70" i="4" s="1"/>
  <c r="B61" i="4"/>
  <c r="B64" i="4" s="1"/>
  <c r="B70" i="4" s="1"/>
  <c r="O60" i="3"/>
  <c r="O63" i="3" s="1"/>
  <c r="O69" i="3" s="1"/>
  <c r="N60" i="3"/>
  <c r="N63" i="3" s="1"/>
  <c r="N69" i="3" s="1"/>
  <c r="M60" i="3"/>
  <c r="M63" i="3" s="1"/>
  <c r="M69" i="3" s="1"/>
  <c r="L60" i="3"/>
  <c r="L63" i="3" s="1"/>
  <c r="L69" i="3" s="1"/>
  <c r="K60" i="3"/>
  <c r="K63" i="3" s="1"/>
  <c r="K69" i="3" s="1"/>
  <c r="J60" i="3"/>
  <c r="J63" i="3" s="1"/>
  <c r="J69" i="3" s="1"/>
  <c r="I60" i="3"/>
  <c r="I63" i="3" s="1"/>
  <c r="I69" i="3" s="1"/>
  <c r="H60" i="3"/>
  <c r="H63" i="3" s="1"/>
  <c r="H69" i="3" s="1"/>
  <c r="G60" i="3"/>
  <c r="G63" i="3" s="1"/>
  <c r="G69" i="3" s="1"/>
  <c r="F60" i="3"/>
  <c r="F63" i="3" s="1"/>
  <c r="F69" i="3" s="1"/>
  <c r="E60" i="3"/>
  <c r="E63" i="3" s="1"/>
  <c r="D60" i="3"/>
  <c r="D63" i="3" s="1"/>
  <c r="C60" i="3"/>
  <c r="C63" i="3" s="1"/>
  <c r="C69" i="3" s="1"/>
  <c r="B60" i="3"/>
  <c r="B63" i="3" s="1"/>
  <c r="B69" i="3" s="1"/>
  <c r="P65" i="2"/>
  <c r="P66" i="2"/>
  <c r="P67" i="2"/>
  <c r="P68" i="2"/>
  <c r="P64" i="2"/>
  <c r="P61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4" i="2"/>
  <c r="O60" i="2"/>
  <c r="O63" i="2" s="1"/>
  <c r="O69" i="2" s="1"/>
  <c r="N60" i="2"/>
  <c r="N63" i="2" s="1"/>
  <c r="N69" i="2" s="1"/>
  <c r="M60" i="2"/>
  <c r="M63" i="2" s="1"/>
  <c r="M69" i="2" s="1"/>
  <c r="L60" i="2"/>
  <c r="L63" i="2" s="1"/>
  <c r="L69" i="2" s="1"/>
  <c r="K60" i="2"/>
  <c r="K63" i="2" s="1"/>
  <c r="K69" i="2" s="1"/>
  <c r="J60" i="2"/>
  <c r="J63" i="2" s="1"/>
  <c r="J69" i="2" s="1"/>
  <c r="I60" i="2"/>
  <c r="I63" i="2" s="1"/>
  <c r="I69" i="2" s="1"/>
  <c r="H60" i="2"/>
  <c r="H63" i="2" s="1"/>
  <c r="H69" i="2" s="1"/>
  <c r="G60" i="2"/>
  <c r="G63" i="2" s="1"/>
  <c r="G69" i="2" s="1"/>
  <c r="F60" i="2"/>
  <c r="F63" i="2" s="1"/>
  <c r="F69" i="2" s="1"/>
  <c r="E60" i="2"/>
  <c r="E63" i="2" s="1"/>
  <c r="D60" i="2"/>
  <c r="D63" i="2" s="1"/>
  <c r="C60" i="2"/>
  <c r="C63" i="2" s="1"/>
  <c r="C69" i="2" s="1"/>
  <c r="B60" i="2"/>
  <c r="B63" i="2" s="1"/>
  <c r="B69" i="2" s="1"/>
  <c r="P61" i="1"/>
  <c r="L60" i="1"/>
  <c r="L63" i="1" s="1"/>
  <c r="L69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4" i="1"/>
  <c r="O60" i="1"/>
  <c r="O63" i="1" s="1"/>
  <c r="O69" i="1" s="1"/>
  <c r="N60" i="1"/>
  <c r="N63" i="1" s="1"/>
  <c r="N69" i="1" s="1"/>
  <c r="M60" i="1"/>
  <c r="M63" i="1" s="1"/>
  <c r="M69" i="1" s="1"/>
  <c r="K60" i="1"/>
  <c r="K63" i="1" s="1"/>
  <c r="K69" i="1" s="1"/>
  <c r="J60" i="1"/>
  <c r="J63" i="1" s="1"/>
  <c r="J69" i="1" s="1"/>
  <c r="I60" i="1"/>
  <c r="I63" i="1" s="1"/>
  <c r="I69" i="1" s="1"/>
  <c r="H60" i="1"/>
  <c r="H63" i="1" s="1"/>
  <c r="H69" i="1" s="1"/>
  <c r="G60" i="1"/>
  <c r="G63" i="1" s="1"/>
  <c r="G69" i="1" s="1"/>
  <c r="E60" i="1"/>
  <c r="E63" i="1" s="1"/>
  <c r="E69" i="1" s="1"/>
  <c r="F60" i="1"/>
  <c r="F63" i="1" s="1"/>
  <c r="F69" i="1" s="1"/>
  <c r="D60" i="1"/>
  <c r="D63" i="1" s="1"/>
  <c r="D69" i="1" s="1"/>
  <c r="B60" i="1"/>
  <c r="B63" i="1" s="1"/>
  <c r="B69" i="1" s="1"/>
  <c r="C60" i="1"/>
  <c r="C63" i="1" s="1"/>
  <c r="C69" i="1" s="1"/>
  <c r="P60" i="5" l="1"/>
  <c r="P63" i="5" s="1"/>
  <c r="P69" i="5" s="1"/>
  <c r="P60" i="2"/>
  <c r="P63" i="2" s="1"/>
  <c r="P69" i="2" s="1"/>
  <c r="P61" i="4"/>
  <c r="P64" i="4" s="1"/>
  <c r="P70" i="4" s="1"/>
  <c r="P60" i="3"/>
  <c r="P63" i="3" s="1"/>
  <c r="P69" i="3" s="1"/>
  <c r="P60" i="1"/>
  <c r="P63" i="1"/>
  <c r="P69" i="1" s="1"/>
</calcChain>
</file>

<file path=xl/sharedStrings.xml><?xml version="1.0" encoding="utf-8"?>
<sst xmlns="http://schemas.openxmlformats.org/spreadsheetml/2006/main" count="535" uniqueCount="102">
  <si>
    <t>Total</t>
  </si>
  <si>
    <t xml:space="preserve">   National RTAP</t>
  </si>
  <si>
    <t xml:space="preserve">   Tribal discretionary Program</t>
  </si>
  <si>
    <t>One-Stop Paratransit Program</t>
  </si>
  <si>
    <t>Pilot Program for Enhanced Mobility</t>
  </si>
  <si>
    <t>Ferry discretionary Program</t>
  </si>
  <si>
    <t>Subtotal</t>
  </si>
  <si>
    <t>Oversight</t>
  </si>
  <si>
    <t>Wyoming…………………………………...</t>
  </si>
  <si>
    <t>Wisconsin…………………………………..</t>
  </si>
  <si>
    <t>West Virginia………………………………</t>
  </si>
  <si>
    <t>Washington…………………………………</t>
  </si>
  <si>
    <t>Virginia……………………………………….</t>
  </si>
  <si>
    <t>Virgin Islands………………………………..</t>
  </si>
  <si>
    <t>Vermont……………………………………..</t>
  </si>
  <si>
    <t>Utah………………………………………….</t>
  </si>
  <si>
    <t>Texas…………………………………………</t>
  </si>
  <si>
    <t>Tennessee………………………………….</t>
  </si>
  <si>
    <t>South Dakota……………………………….</t>
  </si>
  <si>
    <t>South Carolina………………………………</t>
  </si>
  <si>
    <t>Rhode Island………………………………..</t>
  </si>
  <si>
    <t>Puerto Rico………………………………….</t>
  </si>
  <si>
    <t>Pennsylvania……………………………….</t>
  </si>
  <si>
    <t>Oregon……………………………………….</t>
  </si>
  <si>
    <t>Oklahoma……………………………………</t>
  </si>
  <si>
    <t>Ohio…………………………………………..</t>
  </si>
  <si>
    <t>North Dakota……………………………….</t>
  </si>
  <si>
    <t>North Carolina……………………………………</t>
  </si>
  <si>
    <t>New York…………………………………….</t>
  </si>
  <si>
    <t>New Mexico…………………………………</t>
  </si>
  <si>
    <t>New Jersey………………………………….</t>
  </si>
  <si>
    <t>New Hampshire…………………………….</t>
  </si>
  <si>
    <t>Nevada……………………………………….</t>
  </si>
  <si>
    <t>Nebraska…………………………………….</t>
  </si>
  <si>
    <t>N. Mariana Islands………………………….</t>
  </si>
  <si>
    <t>Montana……………………………………..</t>
  </si>
  <si>
    <t>Missouri…………………………………….</t>
  </si>
  <si>
    <t>Mississippi………………………………….</t>
  </si>
  <si>
    <t>Minnesota………………………………….</t>
  </si>
  <si>
    <t>Michigan…………………………………….</t>
  </si>
  <si>
    <t>Massachusetts…………………………….</t>
  </si>
  <si>
    <t>Maryland…………………………………….</t>
  </si>
  <si>
    <t>Maine…………………………………………</t>
  </si>
  <si>
    <t>Louisiana…………………………………….</t>
  </si>
  <si>
    <t>Kentucky……………………………………</t>
  </si>
  <si>
    <t>Kansas……………………………………….</t>
  </si>
  <si>
    <t>Iowa………………………………………….</t>
  </si>
  <si>
    <t>Indiana………………………………………</t>
  </si>
  <si>
    <t>Illinois………………………………………..</t>
  </si>
  <si>
    <t>Idaho………………………………………….</t>
  </si>
  <si>
    <t>Hawaii……………………………………….</t>
  </si>
  <si>
    <t>Guam…………………………………………</t>
  </si>
  <si>
    <t>Georgia………………………………………</t>
  </si>
  <si>
    <t>Florida……………………………………….</t>
  </si>
  <si>
    <t>District of Columbia……………………….</t>
  </si>
  <si>
    <t>Delaware…………………………………….</t>
  </si>
  <si>
    <t>Connecticut……………………………..…..</t>
  </si>
  <si>
    <t>Colorado…………………………………….</t>
  </si>
  <si>
    <t>California………………………………..…..</t>
  </si>
  <si>
    <t>Arkansas…………………………………….</t>
  </si>
  <si>
    <t>Arizona……………………………………….</t>
  </si>
  <si>
    <t>American Samoa…………………………….</t>
  </si>
  <si>
    <t>Alaska……………………………………….</t>
  </si>
  <si>
    <t>Alabama……………………………………..</t>
  </si>
  <si>
    <t>Planning</t>
  </si>
  <si>
    <t>State</t>
  </si>
  <si>
    <t>Statewide</t>
  </si>
  <si>
    <t>Metropolitan</t>
  </si>
  <si>
    <t>Section 5304</t>
  </si>
  <si>
    <t>Section 5303</t>
  </si>
  <si>
    <t>Section 5340</t>
  </si>
  <si>
    <t>Growing States</t>
  </si>
  <si>
    <t>High Density</t>
  </si>
  <si>
    <t>States</t>
  </si>
  <si>
    <t xml:space="preserve">Section 5307 </t>
  </si>
  <si>
    <t>Urbanized Area</t>
  </si>
  <si>
    <t>Formula</t>
  </si>
  <si>
    <t>Section 5310</t>
  </si>
  <si>
    <t>Enhanced Mobility for</t>
  </si>
  <si>
    <t>Older Adults and People with Disabilities</t>
  </si>
  <si>
    <t xml:space="preserve">Section 5311 </t>
  </si>
  <si>
    <t xml:space="preserve"> Nonurbanized Area</t>
  </si>
  <si>
    <t>Section 5311(c)(2)</t>
  </si>
  <si>
    <t>Appalachian Dev. Public</t>
  </si>
  <si>
    <t>Trans. Assist. Program</t>
  </si>
  <si>
    <t>Section 5311(c)(1)</t>
  </si>
  <si>
    <t>Indian Reserv.</t>
  </si>
  <si>
    <t>Section 5311(b)(3)</t>
  </si>
  <si>
    <t xml:space="preserve">RTAP    </t>
  </si>
  <si>
    <t>Section 5339</t>
  </si>
  <si>
    <t>Bus and Bus Facilities</t>
  </si>
  <si>
    <t>Formula (National Distribution)</t>
  </si>
  <si>
    <t>Bus and Bus</t>
  </si>
  <si>
    <t>Facilities Formula</t>
  </si>
  <si>
    <t>Section 5337</t>
  </si>
  <si>
    <t>State of Good</t>
  </si>
  <si>
    <t>Repair</t>
  </si>
  <si>
    <t>Section 5329</t>
  </si>
  <si>
    <t xml:space="preserve">State Safety </t>
  </si>
  <si>
    <t>Persistent Poverty</t>
  </si>
  <si>
    <t>Counties</t>
  </si>
  <si>
    <t>Section 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</si>
</sst>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3" fontId="2" fillId="0" borderId="1" xfId="0" applyNumberFormat="1" applyFont="1" applyFill="1" applyBorder="1"/>
    <xf numFmtId="3" fontId="3" fillId="0" borderId="0" xfId="0" applyNumberFormat="1" applyFont="1" applyFill="1"/>
    <xf numFmtId="3" fontId="3" fillId="0" borderId="0" xfId="1" applyNumberFormat="1" applyFont="1" applyFill="1" applyBorder="1" applyAlignment="1"/>
    <xf numFmtId="3" fontId="3" fillId="0" borderId="0" xfId="0" applyNumberFormat="1" applyFont="1" applyFill="1" applyAlignment="1" applyProtection="1">
      <alignment horizontal="left" indent="1"/>
    </xf>
    <xf numFmtId="3" fontId="3" fillId="0" borderId="1" xfId="1" applyNumberFormat="1" applyFont="1" applyFill="1" applyBorder="1" applyAlignment="1"/>
    <xf numFmtId="3" fontId="2" fillId="0" borderId="1" xfId="0" applyNumberFormat="1" applyFont="1" applyFill="1" applyBorder="1" applyAlignment="1" applyProtection="1"/>
    <xf numFmtId="3" fontId="4" fillId="0" borderId="0" xfId="1" applyNumberFormat="1" applyFont="1" applyFill="1" applyBorder="1" applyAlignment="1"/>
    <xf numFmtId="3" fontId="3" fillId="0" borderId="0" xfId="0" applyNumberFormat="1" applyFont="1"/>
    <xf numFmtId="3" fontId="3" fillId="0" borderId="1" xfId="0" applyNumberFormat="1" applyFont="1" applyFill="1" applyBorder="1" applyAlignment="1" applyProtection="1">
      <alignment horizontal="left" indent="1"/>
    </xf>
    <xf numFmtId="3" fontId="3" fillId="0" borderId="0" xfId="1" applyNumberFormat="1" applyFont="1" applyFill="1" applyAlignment="1"/>
    <xf numFmtId="3" fontId="3" fillId="0" borderId="0" xfId="0" applyNumberFormat="1" applyFont="1" applyFill="1" applyProtection="1"/>
    <xf numFmtId="3" fontId="3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3" fontId="2" fillId="0" borderId="3" xfId="0" applyNumberFormat="1" applyFont="1" applyFill="1" applyBorder="1" applyAlignment="1">
      <alignment horizontal="center"/>
    </xf>
    <xf numFmtId="3" fontId="3" fillId="0" borderId="0" xfId="2" applyNumberFormat="1" applyFont="1"/>
    <xf numFmtId="3" fontId="3" fillId="0" borderId="1" xfId="3" applyNumberFormat="1" applyFont="1" applyFill="1" applyBorder="1" applyAlignment="1"/>
    <xf numFmtId="3" fontId="3" fillId="0" borderId="0" xfId="3" applyNumberFormat="1" applyFont="1" applyFill="1" applyBorder="1" applyAlignment="1"/>
    <xf numFmtId="3" fontId="7" fillId="0" borderId="0" xfId="0" applyNumberFormat="1" applyFont="1"/>
    <xf numFmtId="0" fontId="7" fillId="0" borderId="0" xfId="0" applyFont="1"/>
    <xf numFmtId="3" fontId="3" fillId="0" borderId="0" xfId="3" applyNumberFormat="1" applyFont="1" applyFill="1" applyAlignment="1"/>
    <xf numFmtId="3" fontId="4" fillId="0" borderId="0" xfId="3" applyNumberFormat="1" applyFont="1" applyFill="1" applyBorder="1" applyAlignment="1"/>
    <xf numFmtId="3" fontId="3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 applyProtection="1">
      <alignment horizontal="right"/>
    </xf>
    <xf numFmtId="0" fontId="8" fillId="0" borderId="0" xfId="0" applyFont="1"/>
    <xf numFmtId="3" fontId="3" fillId="0" borderId="1" xfId="0" applyNumberFormat="1" applyFont="1" applyFill="1" applyBorder="1" applyAlignment="1" applyProtection="1"/>
    <xf numFmtId="3" fontId="2" fillId="0" borderId="2" xfId="0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2" fillId="0" borderId="1" xfId="3" applyNumberFormat="1" applyFont="1" applyFill="1" applyBorder="1" applyAlignment="1"/>
    <xf numFmtId="3" fontId="10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3" fontId="8" fillId="0" borderId="0" xfId="0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zoomScale="90" zoomScaleNormal="90" workbookViewId="0">
      <selection activeCell="C10" sqref="C10"/>
    </sheetView>
  </sheetViews>
  <sheetFormatPr defaultColWidth="8.7109375" defaultRowHeight="12" x14ac:dyDescent="0.2"/>
  <cols>
    <col min="1" max="1" width="28" style="20" customWidth="1"/>
    <col min="2" max="2" width="11.7109375" style="20" customWidth="1"/>
    <col min="3" max="3" width="12.85546875" style="20" customWidth="1"/>
    <col min="4" max="4" width="13.42578125" style="20" bestFit="1" customWidth="1"/>
    <col min="5" max="5" width="12" style="20" customWidth="1"/>
    <col min="6" max="6" width="12" style="20" bestFit="1" customWidth="1"/>
    <col min="7" max="7" width="21.42578125" style="20" customWidth="1"/>
    <col min="8" max="8" width="15.28515625" style="20" bestFit="1" customWidth="1"/>
    <col min="9" max="9" width="18.5703125" style="20" bestFit="1" customWidth="1"/>
    <col min="10" max="10" width="15" style="20" bestFit="1" customWidth="1"/>
    <col min="11" max="11" width="15.140625" style="20" bestFit="1" customWidth="1"/>
    <col min="12" max="12" width="23.140625" style="20" bestFit="1" customWidth="1"/>
    <col min="13" max="13" width="13.5703125" style="20" bestFit="1" customWidth="1"/>
    <col min="14" max="14" width="11.28515625" style="20" bestFit="1" customWidth="1"/>
    <col min="15" max="15" width="12.140625" style="20" customWidth="1"/>
    <col min="16" max="16" width="17.42578125" style="20" customWidth="1"/>
    <col min="17" max="16384" width="8.7109375" style="20"/>
  </cols>
  <sheetData>
    <row r="1" spans="1:16" x14ac:dyDescent="0.2">
      <c r="A1" s="34"/>
      <c r="B1" s="15" t="s">
        <v>69</v>
      </c>
      <c r="C1" s="15" t="s">
        <v>68</v>
      </c>
      <c r="D1" s="15" t="s">
        <v>70</v>
      </c>
      <c r="E1" s="15" t="s">
        <v>70</v>
      </c>
      <c r="F1" s="15" t="s">
        <v>74</v>
      </c>
      <c r="G1" s="15" t="s">
        <v>77</v>
      </c>
      <c r="H1" s="15" t="s">
        <v>80</v>
      </c>
      <c r="I1" s="15" t="s">
        <v>82</v>
      </c>
      <c r="J1" s="15" t="s">
        <v>85</v>
      </c>
      <c r="K1" s="15" t="s">
        <v>87</v>
      </c>
      <c r="L1" s="15" t="s">
        <v>89</v>
      </c>
      <c r="M1" s="15" t="s">
        <v>89</v>
      </c>
      <c r="N1" s="15" t="s">
        <v>94</v>
      </c>
      <c r="O1" s="15" t="s">
        <v>97</v>
      </c>
    </row>
    <row r="2" spans="1:16" x14ac:dyDescent="0.2">
      <c r="A2" s="14"/>
      <c r="B2" s="13" t="s">
        <v>67</v>
      </c>
      <c r="C2" s="13" t="s">
        <v>66</v>
      </c>
      <c r="D2" s="28"/>
      <c r="E2" s="28" t="s">
        <v>72</v>
      </c>
      <c r="F2" s="13" t="s">
        <v>75</v>
      </c>
      <c r="G2" s="13" t="s">
        <v>78</v>
      </c>
      <c r="H2" s="13" t="s">
        <v>81</v>
      </c>
      <c r="I2" s="13" t="s">
        <v>83</v>
      </c>
      <c r="J2" s="13" t="s">
        <v>86</v>
      </c>
      <c r="K2" s="13"/>
      <c r="L2" s="23" t="s">
        <v>90</v>
      </c>
      <c r="M2" s="23" t="s">
        <v>92</v>
      </c>
      <c r="N2" s="23" t="s">
        <v>95</v>
      </c>
      <c r="O2" s="23" t="s">
        <v>98</v>
      </c>
    </row>
    <row r="3" spans="1:16" ht="12.75" thickBot="1" x14ac:dyDescent="0.25">
      <c r="A3" s="12" t="s">
        <v>65</v>
      </c>
      <c r="B3" s="12" t="s">
        <v>64</v>
      </c>
      <c r="C3" s="12" t="s">
        <v>64</v>
      </c>
      <c r="D3" s="29" t="s">
        <v>71</v>
      </c>
      <c r="E3" s="29" t="s">
        <v>73</v>
      </c>
      <c r="F3" s="12" t="s">
        <v>76</v>
      </c>
      <c r="G3" s="12" t="s">
        <v>79</v>
      </c>
      <c r="H3" s="12" t="s">
        <v>76</v>
      </c>
      <c r="I3" s="12" t="s">
        <v>84</v>
      </c>
      <c r="J3" s="12" t="s">
        <v>76</v>
      </c>
      <c r="K3" s="12" t="s">
        <v>88</v>
      </c>
      <c r="L3" s="12" t="s">
        <v>91</v>
      </c>
      <c r="M3" s="12" t="s">
        <v>93</v>
      </c>
      <c r="N3" s="12" t="s">
        <v>96</v>
      </c>
      <c r="O3" s="12" t="s">
        <v>7</v>
      </c>
      <c r="P3" s="27" t="s">
        <v>0</v>
      </c>
    </row>
    <row r="4" spans="1:16" x14ac:dyDescent="0.2">
      <c r="A4" s="11" t="s">
        <v>63</v>
      </c>
      <c r="B4" s="11">
        <v>930954.23665774101</v>
      </c>
      <c r="C4" s="10">
        <v>243075</v>
      </c>
      <c r="D4" s="16">
        <v>4402802.0515570445</v>
      </c>
      <c r="E4" s="19">
        <v>0</v>
      </c>
      <c r="F4" s="21">
        <v>23107270.827803969</v>
      </c>
      <c r="G4" s="19">
        <v>4972635.5480299694</v>
      </c>
      <c r="H4" s="19">
        <v>14814635.413094472</v>
      </c>
      <c r="I4" s="10">
        <v>5000000</v>
      </c>
      <c r="J4" s="10">
        <v>21217.209700605072</v>
      </c>
      <c r="K4" s="10">
        <v>289495.39796201797</v>
      </c>
      <c r="L4" s="19">
        <v>1750000</v>
      </c>
      <c r="M4" s="19">
        <v>2444548.3423405122</v>
      </c>
      <c r="N4" s="21">
        <v>0</v>
      </c>
      <c r="O4" s="21">
        <v>0</v>
      </c>
      <c r="P4" s="19">
        <f>SUM(B4:O4)</f>
        <v>57976634.027146332</v>
      </c>
    </row>
    <row r="5" spans="1:16" x14ac:dyDescent="0.2">
      <c r="A5" s="11" t="s">
        <v>62</v>
      </c>
      <c r="B5" s="11">
        <v>467620.0617833733</v>
      </c>
      <c r="C5" s="10">
        <v>122107</v>
      </c>
      <c r="D5" s="16">
        <v>658593.72715393617</v>
      </c>
      <c r="E5" s="19">
        <v>0</v>
      </c>
      <c r="F5" s="21">
        <v>17044535.775790259</v>
      </c>
      <c r="G5" s="19">
        <v>449844.31311273033</v>
      </c>
      <c r="H5" s="19">
        <v>8616608.6462800819</v>
      </c>
      <c r="I5" s="10">
        <v>0</v>
      </c>
      <c r="J5" s="10">
        <v>612839.5817065615</v>
      </c>
      <c r="K5" s="10">
        <v>98021.642423281053</v>
      </c>
      <c r="L5" s="19">
        <v>1750000</v>
      </c>
      <c r="M5" s="19">
        <v>597515.56497843971</v>
      </c>
      <c r="N5" s="21">
        <v>23547427.897263046</v>
      </c>
      <c r="O5" s="21">
        <v>0</v>
      </c>
      <c r="P5" s="19">
        <f t="shared" ref="P5:P59" si="0">SUM(B5:O5)</f>
        <v>53965114.210491709</v>
      </c>
    </row>
    <row r="6" spans="1:16" x14ac:dyDescent="0.2">
      <c r="A6" s="11" t="s">
        <v>61</v>
      </c>
      <c r="B6" s="11">
        <v>0</v>
      </c>
      <c r="C6" s="10">
        <v>0</v>
      </c>
      <c r="D6" s="16">
        <v>0</v>
      </c>
      <c r="E6" s="19">
        <v>0</v>
      </c>
      <c r="F6" s="21">
        <v>0</v>
      </c>
      <c r="G6" s="19">
        <v>11682.239599290569</v>
      </c>
      <c r="H6" s="19">
        <v>343742.69770356582</v>
      </c>
      <c r="I6" s="10">
        <v>0</v>
      </c>
      <c r="J6" s="10">
        <v>0</v>
      </c>
      <c r="K6" s="10">
        <v>14599.650858114383</v>
      </c>
      <c r="L6" s="19">
        <v>500000</v>
      </c>
      <c r="M6" s="19"/>
      <c r="N6" s="21">
        <v>0</v>
      </c>
      <c r="O6" s="21">
        <v>0</v>
      </c>
      <c r="P6" s="19">
        <f t="shared" si="0"/>
        <v>870024.58816097071</v>
      </c>
    </row>
    <row r="7" spans="1:16" x14ac:dyDescent="0.2">
      <c r="A7" s="11" t="s">
        <v>60</v>
      </c>
      <c r="B7" s="11">
        <v>2682489.7335271481</v>
      </c>
      <c r="C7" s="10">
        <v>534986</v>
      </c>
      <c r="D7" s="16">
        <v>6950055.5766223921</v>
      </c>
      <c r="E7" s="19">
        <v>0</v>
      </c>
      <c r="F7" s="21">
        <v>80813195.249730766</v>
      </c>
      <c r="G7" s="19">
        <v>6632611.660909716</v>
      </c>
      <c r="H7" s="19">
        <v>11757684.26528478</v>
      </c>
      <c r="I7" s="10">
        <v>0</v>
      </c>
      <c r="J7" s="10">
        <v>3361077.8221071134</v>
      </c>
      <c r="K7" s="10">
        <v>179795.54512840585</v>
      </c>
      <c r="L7" s="19">
        <v>1750000</v>
      </c>
      <c r="M7" s="19">
        <v>8137485.6470205486</v>
      </c>
      <c r="N7" s="21">
        <v>7369902.3981688228</v>
      </c>
      <c r="O7" s="21">
        <v>672128</v>
      </c>
      <c r="P7" s="19">
        <f t="shared" si="0"/>
        <v>130841411.89849967</v>
      </c>
    </row>
    <row r="8" spans="1:16" x14ac:dyDescent="0.2">
      <c r="A8" s="11" t="s">
        <v>59</v>
      </c>
      <c r="B8" s="11">
        <v>468577.64811888844</v>
      </c>
      <c r="C8" s="10">
        <v>122107</v>
      </c>
      <c r="D8" s="16">
        <v>2725081.1878218083</v>
      </c>
      <c r="E8" s="19">
        <v>0</v>
      </c>
      <c r="F8" s="21">
        <v>12650656.78115347</v>
      </c>
      <c r="G8" s="19">
        <v>3542789.7578120916</v>
      </c>
      <c r="H8" s="19">
        <v>11826164.035681307</v>
      </c>
      <c r="I8" s="10">
        <v>0</v>
      </c>
      <c r="J8" s="10">
        <v>0</v>
      </c>
      <c r="K8" s="10">
        <v>225234.0912593886</v>
      </c>
      <c r="L8" s="19">
        <v>1750000</v>
      </c>
      <c r="M8" s="19">
        <v>1312141.7315094778</v>
      </c>
      <c r="N8" s="21">
        <v>326374.60386855667</v>
      </c>
      <c r="O8" s="21">
        <v>277078</v>
      </c>
      <c r="P8" s="19">
        <f t="shared" si="0"/>
        <v>35226204.83722499</v>
      </c>
    </row>
    <row r="9" spans="1:16" x14ac:dyDescent="0.2">
      <c r="A9" s="11" t="s">
        <v>58</v>
      </c>
      <c r="B9" s="11">
        <v>17580167.145131152</v>
      </c>
      <c r="C9" s="10">
        <v>3509508</v>
      </c>
      <c r="D9" s="16">
        <v>36223755.36626669</v>
      </c>
      <c r="E9" s="19">
        <v>0</v>
      </c>
      <c r="F9" s="21">
        <v>832388163.915676</v>
      </c>
      <c r="G9" s="19">
        <v>32175742.695866697</v>
      </c>
      <c r="H9" s="19">
        <v>26378038.24347759</v>
      </c>
      <c r="I9" s="10">
        <v>0</v>
      </c>
      <c r="J9" s="10">
        <v>269118.76027724409</v>
      </c>
      <c r="K9" s="10">
        <v>403529.74337599234</v>
      </c>
      <c r="L9" s="19">
        <v>1750000</v>
      </c>
      <c r="M9" s="19">
        <v>67103915.558500379</v>
      </c>
      <c r="N9" s="21">
        <v>415393409.25682861</v>
      </c>
      <c r="O9" s="21">
        <v>3821734</v>
      </c>
      <c r="P9" s="19">
        <f t="shared" si="0"/>
        <v>1436997082.6854005</v>
      </c>
    </row>
    <row r="10" spans="1:16" x14ac:dyDescent="0.2">
      <c r="A10" s="11" t="s">
        <v>57</v>
      </c>
      <c r="B10" s="11">
        <v>1962043.1530444704</v>
      </c>
      <c r="C10" s="10">
        <v>404076</v>
      </c>
      <c r="D10" s="16">
        <v>5515195.6445095688</v>
      </c>
      <c r="E10" s="19">
        <v>0</v>
      </c>
      <c r="F10" s="21">
        <v>85306201.71132417</v>
      </c>
      <c r="G10" s="19">
        <v>4433585.0208683843</v>
      </c>
      <c r="H10" s="19">
        <v>11225009.905531349</v>
      </c>
      <c r="I10" s="10">
        <v>0</v>
      </c>
      <c r="J10" s="10">
        <v>98108.546958975494</v>
      </c>
      <c r="K10" s="10">
        <v>169523.77939245183</v>
      </c>
      <c r="L10" s="19">
        <v>1750000</v>
      </c>
      <c r="M10" s="19">
        <v>6891068.9354279805</v>
      </c>
      <c r="N10" s="21">
        <v>17133282.903109211</v>
      </c>
      <c r="O10" s="21">
        <v>819890</v>
      </c>
      <c r="P10" s="19">
        <f t="shared" si="0"/>
        <v>135707985.60016656</v>
      </c>
    </row>
    <row r="11" spans="1:16" x14ac:dyDescent="0.2">
      <c r="A11" s="11" t="s">
        <v>56</v>
      </c>
      <c r="B11" s="11">
        <v>1213897.7472016849</v>
      </c>
      <c r="C11" s="10">
        <v>316947</v>
      </c>
      <c r="D11" s="16">
        <v>3143404.4811173175</v>
      </c>
      <c r="E11" s="19">
        <v>26193258.026041802</v>
      </c>
      <c r="F11" s="21">
        <v>74603171.220943317</v>
      </c>
      <c r="G11" s="19">
        <v>19782233.872101646</v>
      </c>
      <c r="H11" s="19">
        <v>2741360.4400458564</v>
      </c>
      <c r="I11" s="10">
        <v>0</v>
      </c>
      <c r="J11" s="10">
        <v>87069.78271168987</v>
      </c>
      <c r="K11" s="10">
        <v>111745.33310836059</v>
      </c>
      <c r="L11" s="19">
        <v>1750000</v>
      </c>
      <c r="M11" s="19">
        <v>4291756.4867761685</v>
      </c>
      <c r="N11" s="21">
        <v>61756286.975340083</v>
      </c>
      <c r="O11" s="21">
        <v>0</v>
      </c>
      <c r="P11" s="19">
        <f t="shared" si="0"/>
        <v>195991131.36538792</v>
      </c>
    </row>
    <row r="12" spans="1:16" x14ac:dyDescent="0.2">
      <c r="A12" s="11" t="s">
        <v>55</v>
      </c>
      <c r="B12" s="11">
        <v>467620.0617833733</v>
      </c>
      <c r="C12" s="10">
        <v>122107</v>
      </c>
      <c r="D12" s="16">
        <v>904599.46418688458</v>
      </c>
      <c r="E12" s="19">
        <v>5133027.2071637735</v>
      </c>
      <c r="F12" s="21">
        <v>14808022.584574003</v>
      </c>
      <c r="G12" s="19">
        <v>5570158.385958476</v>
      </c>
      <c r="H12" s="19">
        <v>1601439.2115868148</v>
      </c>
      <c r="I12" s="10">
        <v>0</v>
      </c>
      <c r="J12" s="10">
        <v>0</v>
      </c>
      <c r="K12" s="10">
        <v>87469.531675051883</v>
      </c>
      <c r="L12" s="19">
        <v>1750000</v>
      </c>
      <c r="M12" s="19">
        <v>948003.55714699568</v>
      </c>
      <c r="N12" s="21">
        <v>0</v>
      </c>
      <c r="O12" s="21">
        <v>0</v>
      </c>
      <c r="P12" s="19">
        <f t="shared" si="0"/>
        <v>31392447.004075371</v>
      </c>
    </row>
    <row r="13" spans="1:16" x14ac:dyDescent="0.2">
      <c r="A13" s="11" t="s">
        <v>54</v>
      </c>
      <c r="B13" s="11">
        <v>467620.0617833733</v>
      </c>
      <c r="C13" s="10">
        <v>122107</v>
      </c>
      <c r="D13" s="16">
        <v>0</v>
      </c>
      <c r="E13" s="19">
        <v>0</v>
      </c>
      <c r="F13" s="21">
        <v>23089944.003243271</v>
      </c>
      <c r="G13" s="19">
        <v>3388800.1268904461</v>
      </c>
      <c r="H13" s="19">
        <v>0</v>
      </c>
      <c r="I13" s="10">
        <v>0</v>
      </c>
      <c r="J13" s="10">
        <v>0</v>
      </c>
      <c r="K13" s="10">
        <v>0</v>
      </c>
      <c r="L13" s="19">
        <v>500000</v>
      </c>
      <c r="M13" s="19">
        <v>1350928.375147969</v>
      </c>
      <c r="N13" s="21">
        <v>167710874.52589634</v>
      </c>
      <c r="O13" s="21">
        <v>2285772</v>
      </c>
      <c r="P13" s="19">
        <f t="shared" si="0"/>
        <v>198916046.0929614</v>
      </c>
    </row>
    <row r="14" spans="1:16" x14ac:dyDescent="0.2">
      <c r="A14" s="11" t="s">
        <v>53</v>
      </c>
      <c r="B14" s="11">
        <v>8418343.6220849119</v>
      </c>
      <c r="C14" s="10">
        <v>1718545</v>
      </c>
      <c r="D14" s="16">
        <v>20543255.152280647</v>
      </c>
      <c r="E14" s="19">
        <v>0</v>
      </c>
      <c r="F14" s="21">
        <v>253980181.08723617</v>
      </c>
      <c r="G14" s="19">
        <v>23042061.802203607</v>
      </c>
      <c r="H14" s="19">
        <v>14965036.124354292</v>
      </c>
      <c r="I14" s="10">
        <v>0</v>
      </c>
      <c r="J14" s="10">
        <v>0</v>
      </c>
      <c r="K14" s="10">
        <v>280845.29125329875</v>
      </c>
      <c r="L14" s="19">
        <v>1750000</v>
      </c>
      <c r="M14" s="19">
        <v>24294764.707901187</v>
      </c>
      <c r="N14" s="21">
        <v>46611551.538125545</v>
      </c>
      <c r="O14" s="21">
        <v>839841</v>
      </c>
      <c r="P14" s="19">
        <f t="shared" si="0"/>
        <v>396444425.32543969</v>
      </c>
    </row>
    <row r="15" spans="1:16" x14ac:dyDescent="0.2">
      <c r="A15" s="11" t="s">
        <v>52</v>
      </c>
      <c r="B15" s="11">
        <v>3324244.3554549026</v>
      </c>
      <c r="C15" s="10">
        <v>662152</v>
      </c>
      <c r="D15" s="16">
        <v>9923905.208467491</v>
      </c>
      <c r="E15" s="19">
        <v>0</v>
      </c>
      <c r="F15" s="21">
        <v>96128553.043524057</v>
      </c>
      <c r="G15" s="19">
        <v>8070698.9447450954</v>
      </c>
      <c r="H15" s="19">
        <v>20143962.871384647</v>
      </c>
      <c r="I15" s="10">
        <v>592000</v>
      </c>
      <c r="J15" s="10">
        <v>0</v>
      </c>
      <c r="K15" s="10">
        <v>373052.37045902084</v>
      </c>
      <c r="L15" s="19">
        <v>1750000</v>
      </c>
      <c r="M15" s="19">
        <v>8088429.9915626934</v>
      </c>
      <c r="N15" s="21">
        <v>54477652.701671891</v>
      </c>
      <c r="O15" s="21">
        <v>1057681</v>
      </c>
      <c r="P15" s="19">
        <f t="shared" si="0"/>
        <v>204592332.48726979</v>
      </c>
    </row>
    <row r="16" spans="1:16" x14ac:dyDescent="0.2">
      <c r="A16" s="11" t="s">
        <v>51</v>
      </c>
      <c r="B16" s="11">
        <v>0</v>
      </c>
      <c r="C16" s="10">
        <v>0</v>
      </c>
      <c r="D16" s="16">
        <v>0</v>
      </c>
      <c r="E16" s="19">
        <v>0</v>
      </c>
      <c r="F16" s="21">
        <v>0</v>
      </c>
      <c r="G16" s="19">
        <v>44229.155071797184</v>
      </c>
      <c r="H16" s="19">
        <v>861227.82494059682</v>
      </c>
      <c r="I16" s="10">
        <v>0</v>
      </c>
      <c r="J16" s="10">
        <v>0</v>
      </c>
      <c r="K16" s="10">
        <v>24251.259445702122</v>
      </c>
      <c r="L16" s="19">
        <v>500000</v>
      </c>
      <c r="M16" s="19"/>
      <c r="N16" s="21">
        <v>0</v>
      </c>
      <c r="O16" s="21">
        <v>0</v>
      </c>
      <c r="P16" s="19">
        <f t="shared" si="0"/>
        <v>1429708.2394580962</v>
      </c>
    </row>
    <row r="17" spans="1:16" x14ac:dyDescent="0.2">
      <c r="A17" s="11" t="s">
        <v>50</v>
      </c>
      <c r="B17" s="11">
        <v>467620.0617833733</v>
      </c>
      <c r="C17" s="10">
        <v>122107</v>
      </c>
      <c r="D17" s="16">
        <v>1283108.2787236175</v>
      </c>
      <c r="E17" s="19">
        <v>0</v>
      </c>
      <c r="F17" s="21">
        <v>33232642.338617794</v>
      </c>
      <c r="G17" s="19">
        <v>1259827.1526418533</v>
      </c>
      <c r="H17" s="19">
        <v>2408397.716415266</v>
      </c>
      <c r="I17" s="10">
        <v>0</v>
      </c>
      <c r="J17" s="10">
        <v>0</v>
      </c>
      <c r="K17" s="10">
        <v>97441.130024125421</v>
      </c>
      <c r="L17" s="19">
        <v>1750000</v>
      </c>
      <c r="M17" s="19">
        <v>3591974.6429300224</v>
      </c>
      <c r="N17" s="21">
        <v>926253.38747586601</v>
      </c>
      <c r="O17" s="21">
        <v>266094</v>
      </c>
      <c r="P17" s="19">
        <f t="shared" si="0"/>
        <v>45405465.70861192</v>
      </c>
    </row>
    <row r="18" spans="1:16" x14ac:dyDescent="0.2">
      <c r="A18" s="11" t="s">
        <v>49</v>
      </c>
      <c r="B18" s="11">
        <v>467620.0617833733</v>
      </c>
      <c r="C18" s="10">
        <v>122107</v>
      </c>
      <c r="D18" s="16">
        <v>1707420.920599367</v>
      </c>
      <c r="E18" s="19">
        <v>0</v>
      </c>
      <c r="F18" s="21">
        <v>11216114.600221472</v>
      </c>
      <c r="G18" s="19">
        <v>1607993.3963102228</v>
      </c>
      <c r="H18" s="19">
        <v>7725613.0962808123</v>
      </c>
      <c r="I18" s="10">
        <v>0</v>
      </c>
      <c r="J18" s="10">
        <v>1274529.6287505107</v>
      </c>
      <c r="K18" s="10">
        <v>133460.27252718268</v>
      </c>
      <c r="L18" s="19">
        <v>1750000</v>
      </c>
      <c r="M18" s="19">
        <v>1210807.1064196136</v>
      </c>
      <c r="N18" s="21">
        <v>0</v>
      </c>
      <c r="O18" s="21">
        <v>0</v>
      </c>
      <c r="P18" s="19">
        <f t="shared" si="0"/>
        <v>27215666.082892559</v>
      </c>
    </row>
    <row r="19" spans="1:16" x14ac:dyDescent="0.2">
      <c r="A19" s="11" t="s">
        <v>48</v>
      </c>
      <c r="B19" s="11">
        <v>5572887.6891629798</v>
      </c>
      <c r="C19" s="10">
        <v>1072597</v>
      </c>
      <c r="D19" s="16">
        <v>11097292.365647878</v>
      </c>
      <c r="E19" s="19">
        <v>0</v>
      </c>
      <c r="F19" s="21">
        <v>276492579.19834197</v>
      </c>
      <c r="G19" s="19">
        <v>12713496.259983471</v>
      </c>
      <c r="H19" s="19">
        <v>15933668.719380297</v>
      </c>
      <c r="I19" s="10">
        <v>0</v>
      </c>
      <c r="J19" s="10">
        <v>0</v>
      </c>
      <c r="K19" s="10">
        <v>300233.46146249701</v>
      </c>
      <c r="L19" s="19">
        <v>1750000</v>
      </c>
      <c r="M19" s="19">
        <v>16004536.121291688</v>
      </c>
      <c r="N19" s="21">
        <v>265517950.09202871</v>
      </c>
      <c r="O19" s="21">
        <v>2130735</v>
      </c>
      <c r="P19" s="19">
        <f t="shared" si="0"/>
        <v>608585975.90729952</v>
      </c>
    </row>
    <row r="20" spans="1:16" x14ac:dyDescent="0.2">
      <c r="A20" s="11" t="s">
        <v>47</v>
      </c>
      <c r="B20" s="11">
        <v>1900375.1624642466</v>
      </c>
      <c r="C20" s="10">
        <v>401056</v>
      </c>
      <c r="D20" s="16">
        <v>6091641.1550704725</v>
      </c>
      <c r="E20" s="19">
        <v>0</v>
      </c>
      <c r="F20" s="21">
        <v>58870308.81517835</v>
      </c>
      <c r="G20" s="19">
        <v>7661114.3667556196</v>
      </c>
      <c r="H20" s="19">
        <v>15016772.544538947</v>
      </c>
      <c r="I20" s="10">
        <v>0</v>
      </c>
      <c r="J20" s="10">
        <v>0</v>
      </c>
      <c r="K20" s="10">
        <v>307414.8246052225</v>
      </c>
      <c r="L20" s="19">
        <v>1750000</v>
      </c>
      <c r="M20" s="19">
        <v>4865102.5318289967</v>
      </c>
      <c r="N20" s="21">
        <v>2855600.9314062968</v>
      </c>
      <c r="O20" s="21">
        <v>0</v>
      </c>
      <c r="P20" s="19">
        <f t="shared" si="0"/>
        <v>99719386.331848145</v>
      </c>
    </row>
    <row r="21" spans="1:16" x14ac:dyDescent="0.2">
      <c r="A21" s="11" t="s">
        <v>46</v>
      </c>
      <c r="B21" s="11">
        <v>508039.88540041447</v>
      </c>
      <c r="C21" s="10">
        <v>132650</v>
      </c>
      <c r="D21" s="16">
        <v>2850324.6897167601</v>
      </c>
      <c r="E21" s="19">
        <v>0</v>
      </c>
      <c r="F21" s="21">
        <v>21451547.122725308</v>
      </c>
      <c r="G21" s="19">
        <v>2963841.3219301854</v>
      </c>
      <c r="H21" s="19">
        <v>11848691.873461742</v>
      </c>
      <c r="I21" s="10">
        <v>0</v>
      </c>
      <c r="J21" s="10">
        <v>0</v>
      </c>
      <c r="K21" s="10">
        <v>226564.07820314518</v>
      </c>
      <c r="L21" s="19">
        <v>1750000</v>
      </c>
      <c r="M21" s="19">
        <v>2034330.6849894638</v>
      </c>
      <c r="N21" s="21">
        <v>177706.77755890679</v>
      </c>
      <c r="O21" s="21">
        <v>0</v>
      </c>
      <c r="P21" s="19">
        <f t="shared" si="0"/>
        <v>43943696.433985926</v>
      </c>
    </row>
    <row r="22" spans="1:16" x14ac:dyDescent="0.2">
      <c r="A22" s="11" t="s">
        <v>45</v>
      </c>
      <c r="B22" s="11">
        <v>688912.66455585428</v>
      </c>
      <c r="C22" s="10">
        <v>149633</v>
      </c>
      <c r="D22" s="16">
        <v>2608258.5699082958</v>
      </c>
      <c r="E22" s="19">
        <v>0</v>
      </c>
      <c r="F22" s="21">
        <v>17132647.440597482</v>
      </c>
      <c r="G22" s="19">
        <v>3063466.7783219768</v>
      </c>
      <c r="H22" s="19">
        <v>10914272.937649438</v>
      </c>
      <c r="I22" s="10">
        <v>0</v>
      </c>
      <c r="J22" s="10">
        <v>331831.85978564166</v>
      </c>
      <c r="K22" s="10">
        <v>193502.24520668082</v>
      </c>
      <c r="L22" s="19">
        <v>1750000</v>
      </c>
      <c r="M22" s="19">
        <v>1758028.6210094129</v>
      </c>
      <c r="N22" s="21">
        <v>0</v>
      </c>
      <c r="O22" s="21">
        <v>0</v>
      </c>
      <c r="P22" s="19">
        <f t="shared" si="0"/>
        <v>38590554.117034778</v>
      </c>
    </row>
    <row r="23" spans="1:16" x14ac:dyDescent="0.2">
      <c r="A23" s="11" t="s">
        <v>44</v>
      </c>
      <c r="B23" s="11">
        <v>769318.59825640789</v>
      </c>
      <c r="C23" s="10">
        <v>185918</v>
      </c>
      <c r="D23" s="16">
        <v>4021050.4048193912</v>
      </c>
      <c r="E23" s="19">
        <v>0</v>
      </c>
      <c r="F23" s="21">
        <v>25513752.864946511</v>
      </c>
      <c r="G23" s="19">
        <v>2720045.01973873</v>
      </c>
      <c r="H23" s="19">
        <v>16194141.768211734</v>
      </c>
      <c r="I23" s="10">
        <v>1764000</v>
      </c>
      <c r="J23" s="10">
        <v>0</v>
      </c>
      <c r="K23" s="10">
        <v>299385.81896746979</v>
      </c>
      <c r="L23" s="19">
        <v>1750000</v>
      </c>
      <c r="M23" s="19">
        <v>2706898.4403005117</v>
      </c>
      <c r="N23" s="21">
        <v>0</v>
      </c>
      <c r="O23" s="21">
        <v>0</v>
      </c>
      <c r="P23" s="19">
        <f t="shared" si="0"/>
        <v>55924510.91524075</v>
      </c>
    </row>
    <row r="24" spans="1:16" x14ac:dyDescent="0.2">
      <c r="A24" s="11" t="s">
        <v>43</v>
      </c>
      <c r="B24" s="11">
        <v>1113157.5768066319</v>
      </c>
      <c r="C24" s="10">
        <v>290649</v>
      </c>
      <c r="D24" s="16">
        <v>4173417.3014275422</v>
      </c>
      <c r="E24" s="19">
        <v>0</v>
      </c>
      <c r="F24" s="21">
        <v>36435855.259172551</v>
      </c>
      <c r="G24" s="19">
        <v>4338250.0689810896</v>
      </c>
      <c r="H24" s="19">
        <v>11060530.529374497</v>
      </c>
      <c r="I24" s="10">
        <v>0</v>
      </c>
      <c r="J24" s="10">
        <v>0</v>
      </c>
      <c r="K24" s="10">
        <v>224293.9443495365</v>
      </c>
      <c r="L24" s="19">
        <v>1750000</v>
      </c>
      <c r="M24" s="19">
        <v>3716240.3926695646</v>
      </c>
      <c r="N24" s="21">
        <v>4769125.8575755442</v>
      </c>
      <c r="O24" s="21">
        <v>355162</v>
      </c>
      <c r="P24" s="19">
        <f t="shared" si="0"/>
        <v>68226681.93035695</v>
      </c>
    </row>
    <row r="25" spans="1:16" x14ac:dyDescent="0.2">
      <c r="A25" s="11" t="s">
        <v>42</v>
      </c>
      <c r="B25" s="11">
        <v>467620.0617833733</v>
      </c>
      <c r="C25" s="10">
        <v>122106</v>
      </c>
      <c r="D25" s="16">
        <v>1196438.4660334408</v>
      </c>
      <c r="E25" s="19">
        <v>0</v>
      </c>
      <c r="F25" s="21">
        <v>13125221.991023522</v>
      </c>
      <c r="G25" s="19">
        <v>1197544.509138403</v>
      </c>
      <c r="H25" s="19">
        <v>6786882.8511358863</v>
      </c>
      <c r="I25" s="10">
        <v>0</v>
      </c>
      <c r="J25" s="10">
        <v>0</v>
      </c>
      <c r="K25" s="10">
        <v>152467.09800587868</v>
      </c>
      <c r="L25" s="19">
        <v>1750000</v>
      </c>
      <c r="M25" s="19">
        <v>475724.21575814928</v>
      </c>
      <c r="N25" s="21">
        <v>8649685.0086294655</v>
      </c>
      <c r="O25" s="21">
        <v>0</v>
      </c>
      <c r="P25" s="19">
        <f t="shared" si="0"/>
        <v>33923690.20150812</v>
      </c>
    </row>
    <row r="26" spans="1:16" x14ac:dyDescent="0.2">
      <c r="A26" s="11" t="s">
        <v>41</v>
      </c>
      <c r="B26" s="11">
        <v>2629428.6314273886</v>
      </c>
      <c r="C26" s="10">
        <v>504157</v>
      </c>
      <c r="D26" s="16">
        <v>5499301.7632285161</v>
      </c>
      <c r="E26" s="19">
        <v>35362646.096287839</v>
      </c>
      <c r="F26" s="21">
        <v>132930181.70411344</v>
      </c>
      <c r="G26" s="19">
        <v>3755492.2704066313</v>
      </c>
      <c r="H26" s="19">
        <v>5169481.8124811258</v>
      </c>
      <c r="I26" s="10">
        <v>636000</v>
      </c>
      <c r="J26" s="10">
        <v>74752.96198866202</v>
      </c>
      <c r="K26" s="10">
        <v>149721.22716174248</v>
      </c>
      <c r="L26" s="19">
        <v>1750000</v>
      </c>
      <c r="M26" s="19">
        <v>9341604.6666207779</v>
      </c>
      <c r="N26" s="21">
        <v>61912690.619117916</v>
      </c>
      <c r="O26" s="21">
        <v>758099</v>
      </c>
      <c r="P26" s="19">
        <f t="shared" si="0"/>
        <v>260473557.75283405</v>
      </c>
    </row>
    <row r="27" spans="1:16" x14ac:dyDescent="0.2">
      <c r="A27" s="11" t="s">
        <v>40</v>
      </c>
      <c r="B27" s="11">
        <v>3126236.5700678197</v>
      </c>
      <c r="C27" s="10">
        <v>618082</v>
      </c>
      <c r="D27" s="16">
        <v>6289980.8501217905</v>
      </c>
      <c r="E27" s="19">
        <v>50258334.549303457</v>
      </c>
      <c r="F27" s="21">
        <v>153552276.0071674</v>
      </c>
      <c r="G27" s="19">
        <v>6480683.3734364212</v>
      </c>
      <c r="H27" s="19">
        <v>3414016.1428898908</v>
      </c>
      <c r="I27" s="10">
        <v>0</v>
      </c>
      <c r="J27" s="10">
        <v>63939.628869207103</v>
      </c>
      <c r="K27" s="10">
        <v>120371.84175207347</v>
      </c>
      <c r="L27" s="19">
        <v>1750000</v>
      </c>
      <c r="M27" s="19">
        <v>8331685.6340544177</v>
      </c>
      <c r="N27" s="21">
        <v>148534855.5497714</v>
      </c>
      <c r="O27" s="21">
        <v>1326917</v>
      </c>
      <c r="P27" s="19">
        <f t="shared" si="0"/>
        <v>383867379.14743388</v>
      </c>
    </row>
    <row r="28" spans="1:16" x14ac:dyDescent="0.2">
      <c r="A28" s="11" t="s">
        <v>39</v>
      </c>
      <c r="B28" s="11">
        <v>3278284.0075298948</v>
      </c>
      <c r="C28" s="10">
        <v>685765</v>
      </c>
      <c r="D28" s="16">
        <v>8880404.4316745177</v>
      </c>
      <c r="E28" s="19">
        <v>0</v>
      </c>
      <c r="F28" s="21">
        <v>93949857.021073341</v>
      </c>
      <c r="G28" s="19">
        <v>9825359.1100044455</v>
      </c>
      <c r="H28" s="19">
        <v>20094773.063603599</v>
      </c>
      <c r="I28" s="10">
        <v>0</v>
      </c>
      <c r="J28" s="10">
        <v>388991.99253298494</v>
      </c>
      <c r="K28" s="10">
        <v>370273.46232387581</v>
      </c>
      <c r="L28" s="19">
        <v>1750000</v>
      </c>
      <c r="M28" s="19">
        <v>9751904.6730556395</v>
      </c>
      <c r="N28" s="21">
        <v>1239207.7274031402</v>
      </c>
      <c r="O28" s="21">
        <v>374115</v>
      </c>
      <c r="P28" s="19">
        <f t="shared" si="0"/>
        <v>150588935.48920146</v>
      </c>
    </row>
    <row r="29" spans="1:16" x14ac:dyDescent="0.2">
      <c r="A29" s="11" t="s">
        <v>38</v>
      </c>
      <c r="B29" s="11">
        <v>1694237.8581970609</v>
      </c>
      <c r="C29" s="10">
        <v>321552</v>
      </c>
      <c r="D29" s="16">
        <v>5178143.0366895422</v>
      </c>
      <c r="E29" s="19">
        <v>0</v>
      </c>
      <c r="F29" s="21">
        <v>65744650.323777087</v>
      </c>
      <c r="G29" s="19">
        <v>4150975.3191214339</v>
      </c>
      <c r="H29" s="19">
        <v>15008360.117221911</v>
      </c>
      <c r="I29" s="10">
        <v>0</v>
      </c>
      <c r="J29" s="10">
        <v>1580571.2473852674</v>
      </c>
      <c r="K29" s="10">
        <v>268438.37259557232</v>
      </c>
      <c r="L29" s="19">
        <v>1750000</v>
      </c>
      <c r="M29" s="19">
        <v>5904573.6088983174</v>
      </c>
      <c r="N29" s="21">
        <v>19510395.578786179</v>
      </c>
      <c r="O29" s="21">
        <v>488845</v>
      </c>
      <c r="P29" s="19">
        <f t="shared" si="0"/>
        <v>121600742.46267237</v>
      </c>
    </row>
    <row r="30" spans="1:16" x14ac:dyDescent="0.2">
      <c r="A30" s="11" t="s">
        <v>37</v>
      </c>
      <c r="B30" s="11">
        <v>467620.0617833733</v>
      </c>
      <c r="C30" s="10">
        <v>122106</v>
      </c>
      <c r="D30" s="16">
        <v>2633520.9274778655</v>
      </c>
      <c r="E30" s="19">
        <v>0</v>
      </c>
      <c r="F30" s="21">
        <v>8104898.1849040799</v>
      </c>
      <c r="G30" s="19">
        <v>2065406.9625652984</v>
      </c>
      <c r="H30" s="19">
        <v>13627823.40559588</v>
      </c>
      <c r="I30" s="10">
        <v>254000</v>
      </c>
      <c r="J30" s="10">
        <v>710935.24688680377</v>
      </c>
      <c r="K30" s="10">
        <v>260990.82327957547</v>
      </c>
      <c r="L30" s="19">
        <v>1750000</v>
      </c>
      <c r="M30" s="19">
        <v>787015.18204151106</v>
      </c>
      <c r="N30" s="21">
        <v>0</v>
      </c>
      <c r="O30" s="21">
        <v>0</v>
      </c>
      <c r="P30" s="19">
        <f t="shared" si="0"/>
        <v>30784316.794534389</v>
      </c>
    </row>
    <row r="31" spans="1:16" x14ac:dyDescent="0.2">
      <c r="A31" s="11" t="s">
        <v>36</v>
      </c>
      <c r="B31" s="11">
        <v>1817013.9028481382</v>
      </c>
      <c r="C31" s="10">
        <v>354379</v>
      </c>
      <c r="D31" s="16">
        <v>5507541.3123664754</v>
      </c>
      <c r="E31" s="19">
        <v>0</v>
      </c>
      <c r="F31" s="21">
        <v>47593877.039584331</v>
      </c>
      <c r="G31" s="19">
        <v>2819846.0540901222</v>
      </c>
      <c r="H31" s="19">
        <v>17017781.058037523</v>
      </c>
      <c r="I31" s="10">
        <v>0</v>
      </c>
      <c r="J31" s="10">
        <v>0</v>
      </c>
      <c r="K31" s="10">
        <v>302919.86518281733</v>
      </c>
      <c r="L31" s="19">
        <v>1750000</v>
      </c>
      <c r="M31" s="19">
        <v>4449476.57455895</v>
      </c>
      <c r="N31" s="21">
        <v>17235876.241173819</v>
      </c>
      <c r="O31" s="21">
        <v>778253</v>
      </c>
      <c r="P31" s="19">
        <f t="shared" si="0"/>
        <v>99626964.047842175</v>
      </c>
    </row>
    <row r="32" spans="1:16" x14ac:dyDescent="0.2">
      <c r="A32" s="11" t="s">
        <v>35</v>
      </c>
      <c r="B32" s="11">
        <v>467620.0617833733</v>
      </c>
      <c r="C32" s="10">
        <v>122106</v>
      </c>
      <c r="D32" s="16">
        <v>990588.68246452231</v>
      </c>
      <c r="E32" s="19">
        <v>0</v>
      </c>
      <c r="F32" s="21">
        <v>5075288.4604891911</v>
      </c>
      <c r="G32" s="19">
        <v>941074.58240449685</v>
      </c>
      <c r="H32" s="19">
        <v>10360823.056654032</v>
      </c>
      <c r="I32" s="10">
        <v>0</v>
      </c>
      <c r="J32" s="10">
        <v>2155185.0708281598</v>
      </c>
      <c r="K32" s="10">
        <v>128955.87387877498</v>
      </c>
      <c r="L32" s="19">
        <v>1750000</v>
      </c>
      <c r="M32" s="19">
        <v>426278.41770549933</v>
      </c>
      <c r="N32" s="21">
        <v>0</v>
      </c>
      <c r="O32" s="21">
        <v>0</v>
      </c>
      <c r="P32" s="19">
        <f t="shared" si="0"/>
        <v>22417920.206208047</v>
      </c>
    </row>
    <row r="33" spans="1:16" x14ac:dyDescent="0.2">
      <c r="A33" s="11" t="s">
        <v>34</v>
      </c>
      <c r="B33" s="11">
        <v>0</v>
      </c>
      <c r="C33" s="10">
        <v>0</v>
      </c>
      <c r="D33" s="16">
        <v>0</v>
      </c>
      <c r="E33" s="19">
        <v>0</v>
      </c>
      <c r="F33" s="21">
        <v>0</v>
      </c>
      <c r="G33" s="19">
        <v>9234.8186486129871</v>
      </c>
      <c r="H33" s="19">
        <v>326519.35997100925</v>
      </c>
      <c r="I33" s="10">
        <v>0</v>
      </c>
      <c r="J33" s="10">
        <v>0</v>
      </c>
      <c r="K33" s="10">
        <v>14447.679319473638</v>
      </c>
      <c r="L33" s="19">
        <v>500000</v>
      </c>
      <c r="M33" s="19"/>
      <c r="N33" s="21">
        <v>0</v>
      </c>
      <c r="O33" s="21">
        <v>0</v>
      </c>
      <c r="P33" s="19">
        <f t="shared" si="0"/>
        <v>850201.85793909593</v>
      </c>
    </row>
    <row r="34" spans="1:16" x14ac:dyDescent="0.2">
      <c r="A34" s="11" t="s">
        <v>33</v>
      </c>
      <c r="B34" s="11">
        <v>467620.0617833733</v>
      </c>
      <c r="C34" s="10">
        <v>122106</v>
      </c>
      <c r="D34" s="16">
        <v>1771946.9817781202</v>
      </c>
      <c r="E34" s="19">
        <v>0</v>
      </c>
      <c r="F34" s="21">
        <v>11244979.318741376</v>
      </c>
      <c r="G34" s="19">
        <v>820594.15057924669</v>
      </c>
      <c r="H34" s="19">
        <v>7718959.0486505944</v>
      </c>
      <c r="I34" s="10">
        <v>0</v>
      </c>
      <c r="J34" s="10">
        <v>1075323.9621664612</v>
      </c>
      <c r="K34" s="10">
        <v>139818.53516248742</v>
      </c>
      <c r="L34" s="19">
        <v>1750000</v>
      </c>
      <c r="M34" s="19">
        <v>1234865.7297835418</v>
      </c>
      <c r="N34" s="21">
        <v>0</v>
      </c>
      <c r="O34" s="21">
        <v>0</v>
      </c>
      <c r="P34" s="19">
        <f t="shared" si="0"/>
        <v>26346213.788645204</v>
      </c>
    </row>
    <row r="35" spans="1:16" x14ac:dyDescent="0.2">
      <c r="A35" s="11" t="s">
        <v>32</v>
      </c>
      <c r="B35" s="11">
        <v>1290593.8642664317</v>
      </c>
      <c r="C35" s="10">
        <v>251011</v>
      </c>
      <c r="D35" s="16">
        <v>2943652.5910128742</v>
      </c>
      <c r="E35" s="19">
        <v>0</v>
      </c>
      <c r="F35" s="21">
        <v>44727967.997356951</v>
      </c>
      <c r="G35" s="19">
        <v>2146384.2935683355</v>
      </c>
      <c r="H35" s="19">
        <v>6466316.8097617794</v>
      </c>
      <c r="I35" s="10">
        <v>0</v>
      </c>
      <c r="J35" s="10">
        <v>193015.97190275497</v>
      </c>
      <c r="K35" s="10">
        <v>89178.031581509946</v>
      </c>
      <c r="L35" s="19">
        <v>1750000</v>
      </c>
      <c r="M35" s="19">
        <v>4581275.9121068995</v>
      </c>
      <c r="N35" s="21">
        <v>2764466.715021546</v>
      </c>
      <c r="O35" s="21">
        <v>0</v>
      </c>
      <c r="P35" s="19">
        <f t="shared" si="0"/>
        <v>67203863.186579093</v>
      </c>
    </row>
    <row r="36" spans="1:16" x14ac:dyDescent="0.2">
      <c r="A36" s="11" t="s">
        <v>31</v>
      </c>
      <c r="B36" s="11">
        <v>467620.0617833733</v>
      </c>
      <c r="C36" s="10">
        <v>122106</v>
      </c>
      <c r="D36" s="16">
        <v>1226251.8571747458</v>
      </c>
      <c r="E36" s="19">
        <v>0</v>
      </c>
      <c r="F36" s="21">
        <v>8206151.7038621344</v>
      </c>
      <c r="G36" s="19">
        <v>982717.60023709212</v>
      </c>
      <c r="H36" s="19">
        <v>3722186.1940350207</v>
      </c>
      <c r="I36" s="10">
        <v>0</v>
      </c>
      <c r="J36" s="10">
        <v>0</v>
      </c>
      <c r="K36" s="10">
        <v>125797.50885832818</v>
      </c>
      <c r="L36" s="19">
        <v>1750000</v>
      </c>
      <c r="M36" s="19">
        <v>723090.44110081869</v>
      </c>
      <c r="N36" s="2">
        <v>0</v>
      </c>
      <c r="O36" s="21">
        <v>0</v>
      </c>
      <c r="P36" s="19">
        <f t="shared" si="0"/>
        <v>17325921.367051516</v>
      </c>
    </row>
    <row r="37" spans="1:16" x14ac:dyDescent="0.2">
      <c r="A37" s="11" t="s">
        <v>30</v>
      </c>
      <c r="B37" s="11">
        <v>4523049.4411167474</v>
      </c>
      <c r="C37" s="10">
        <v>847768</v>
      </c>
      <c r="D37" s="16">
        <v>7897238.9971775534</v>
      </c>
      <c r="E37" s="19">
        <v>80101672.368521199</v>
      </c>
      <c r="F37" s="21">
        <v>326587830.30376214</v>
      </c>
      <c r="G37" s="19">
        <v>2274549.4137690389</v>
      </c>
      <c r="H37" s="19">
        <v>3586481.5821671761</v>
      </c>
      <c r="I37" s="10">
        <v>0</v>
      </c>
      <c r="J37" s="10">
        <v>0</v>
      </c>
      <c r="K37" s="10">
        <v>124745.97908164625</v>
      </c>
      <c r="L37" s="19">
        <v>1750000</v>
      </c>
      <c r="M37" s="19">
        <v>16431674.025909614</v>
      </c>
      <c r="N37" s="21">
        <v>181016084.55115739</v>
      </c>
      <c r="O37" s="21">
        <v>1080825</v>
      </c>
      <c r="P37" s="19">
        <f t="shared" si="0"/>
        <v>626221919.66266251</v>
      </c>
    </row>
    <row r="38" spans="1:16" x14ac:dyDescent="0.2">
      <c r="A38" s="11" t="s">
        <v>29</v>
      </c>
      <c r="B38" s="11">
        <v>467620.0617833733</v>
      </c>
      <c r="C38" s="10">
        <v>122106</v>
      </c>
      <c r="D38" s="16">
        <v>1873926.9306282154</v>
      </c>
      <c r="E38" s="19">
        <v>0</v>
      </c>
      <c r="F38" s="21">
        <v>24846651.381084245</v>
      </c>
      <c r="G38" s="19">
        <v>2617651.0578403063</v>
      </c>
      <c r="H38" s="19">
        <v>10598452.392286923</v>
      </c>
      <c r="I38" s="10">
        <v>0</v>
      </c>
      <c r="J38" s="10">
        <v>652670.04154956387</v>
      </c>
      <c r="K38" s="10">
        <v>149886.41361678677</v>
      </c>
      <c r="L38" s="19">
        <v>1750000</v>
      </c>
      <c r="M38" s="19">
        <v>1663020.9786383458</v>
      </c>
      <c r="N38" s="21">
        <v>8794392.1865674462</v>
      </c>
      <c r="O38" s="21">
        <v>0</v>
      </c>
      <c r="P38" s="19">
        <f t="shared" si="0"/>
        <v>53536377.4439952</v>
      </c>
    </row>
    <row r="39" spans="1:16" x14ac:dyDescent="0.2">
      <c r="A39" s="11" t="s">
        <v>28</v>
      </c>
      <c r="B39" s="11">
        <v>8541329.4056657702</v>
      </c>
      <c r="C39" s="10">
        <v>1674453</v>
      </c>
      <c r="D39" s="16">
        <v>17224337.677033935</v>
      </c>
      <c r="E39" s="19">
        <v>63305572.092220008</v>
      </c>
      <c r="F39" s="21">
        <v>611214405.02196252</v>
      </c>
      <c r="G39" s="19">
        <v>5984202.2561042197</v>
      </c>
      <c r="H39" s="19">
        <v>19559186.964735731</v>
      </c>
      <c r="I39" s="10">
        <v>200000</v>
      </c>
      <c r="J39" s="10">
        <v>411036.39645367081</v>
      </c>
      <c r="K39" s="10">
        <v>373661.20053618413</v>
      </c>
      <c r="L39" s="19">
        <v>1750000</v>
      </c>
      <c r="M39" s="19">
        <v>32360926.812165886</v>
      </c>
      <c r="N39" s="21">
        <v>738182467.32315922</v>
      </c>
      <c r="O39" s="21">
        <v>3016130</v>
      </c>
      <c r="P39" s="19">
        <f t="shared" si="0"/>
        <v>1503797708.1500371</v>
      </c>
    </row>
    <row r="40" spans="1:16" x14ac:dyDescent="0.2">
      <c r="A40" s="11" t="s">
        <v>27</v>
      </c>
      <c r="B40" s="11">
        <v>2301073.3209286327</v>
      </c>
      <c r="C40" s="10">
        <v>547009</v>
      </c>
      <c r="D40" s="16">
        <v>9823124.5423322245</v>
      </c>
      <c r="E40" s="19">
        <v>0</v>
      </c>
      <c r="F40" s="21">
        <v>72654575.274351686</v>
      </c>
      <c r="G40" s="19">
        <v>8606359.1682116278</v>
      </c>
      <c r="H40" s="19">
        <v>25137593.118878525</v>
      </c>
      <c r="I40" s="10">
        <v>1450000</v>
      </c>
      <c r="J40" s="10">
        <v>593104.6966873249</v>
      </c>
      <c r="K40" s="10">
        <v>461290.25513067876</v>
      </c>
      <c r="L40" s="19">
        <v>1750000</v>
      </c>
      <c r="M40" s="19">
        <v>7395693.0439700205</v>
      </c>
      <c r="N40" s="21">
        <v>2679104.1277806014</v>
      </c>
      <c r="O40" s="21">
        <v>493470</v>
      </c>
      <c r="P40" s="19">
        <f t="shared" si="0"/>
        <v>133892396.54827133</v>
      </c>
    </row>
    <row r="41" spans="1:16" x14ac:dyDescent="0.2">
      <c r="A41" s="11" t="s">
        <v>26</v>
      </c>
      <c r="B41" s="11">
        <v>467620.0617833733</v>
      </c>
      <c r="C41" s="10">
        <v>122106</v>
      </c>
      <c r="D41" s="16">
        <v>725671.42863021814</v>
      </c>
      <c r="E41" s="19">
        <v>0</v>
      </c>
      <c r="F41" s="21">
        <v>4763370.8519399557</v>
      </c>
      <c r="G41" s="19">
        <v>653108.29782376124</v>
      </c>
      <c r="H41" s="19">
        <v>5211448.6627511838</v>
      </c>
      <c r="I41" s="10">
        <v>0</v>
      </c>
      <c r="J41" s="10">
        <v>1024794.2649584977</v>
      </c>
      <c r="K41" s="10">
        <v>98863.621382706813</v>
      </c>
      <c r="L41" s="19">
        <v>1750000</v>
      </c>
      <c r="M41" s="19">
        <v>475879.91056776611</v>
      </c>
      <c r="N41" s="21">
        <v>0</v>
      </c>
      <c r="O41" s="21">
        <v>0</v>
      </c>
      <c r="P41" s="19">
        <f t="shared" si="0"/>
        <v>15292863.099837463</v>
      </c>
    </row>
    <row r="42" spans="1:16" x14ac:dyDescent="0.2">
      <c r="A42" s="11" t="s">
        <v>25</v>
      </c>
      <c r="B42" s="11">
        <v>3790845.142982237</v>
      </c>
      <c r="C42" s="10">
        <v>787637</v>
      </c>
      <c r="D42" s="16">
        <v>10412768.344625903</v>
      </c>
      <c r="E42" s="19">
        <v>0</v>
      </c>
      <c r="F42" s="21">
        <v>103814367.42808774</v>
      </c>
      <c r="G42" s="19">
        <v>8873377.353137238</v>
      </c>
      <c r="H42" s="19">
        <v>21992919.706466231</v>
      </c>
      <c r="I42" s="10">
        <v>964000</v>
      </c>
      <c r="J42" s="10">
        <v>0</v>
      </c>
      <c r="K42" s="10">
        <v>433324.66025298071</v>
      </c>
      <c r="L42" s="19">
        <v>1750000</v>
      </c>
      <c r="M42" s="19">
        <v>10161187.446140328</v>
      </c>
      <c r="N42" s="21">
        <v>28146138.898605395</v>
      </c>
      <c r="O42" s="21">
        <v>663578</v>
      </c>
      <c r="P42" s="19">
        <f t="shared" si="0"/>
        <v>191790143.98029807</v>
      </c>
    </row>
    <row r="43" spans="1:16" x14ac:dyDescent="0.2">
      <c r="A43" s="11" t="s">
        <v>24</v>
      </c>
      <c r="B43" s="11">
        <v>687643.7914829267</v>
      </c>
      <c r="C43" s="10">
        <v>179546</v>
      </c>
      <c r="D43" s="16">
        <v>3615555.6685757991</v>
      </c>
      <c r="E43" s="19">
        <v>0</v>
      </c>
      <c r="F43" s="21">
        <v>17756204.934860725</v>
      </c>
      <c r="G43" s="19">
        <v>3099614.4970322619</v>
      </c>
      <c r="H43" s="19">
        <v>14180092.463175572</v>
      </c>
      <c r="I43" s="10">
        <v>0</v>
      </c>
      <c r="J43" s="10">
        <v>6777321.8616390843</v>
      </c>
      <c r="K43" s="10">
        <v>250395.29209173468</v>
      </c>
      <c r="L43" s="19">
        <v>1750000</v>
      </c>
      <c r="M43" s="19">
        <v>1850322.8274105634</v>
      </c>
      <c r="N43" s="21">
        <v>349661.39170553995</v>
      </c>
      <c r="O43" s="21">
        <v>280864</v>
      </c>
      <c r="P43" s="19">
        <f t="shared" si="0"/>
        <v>50777222.727974214</v>
      </c>
    </row>
    <row r="44" spans="1:16" x14ac:dyDescent="0.2">
      <c r="A44" s="11" t="s">
        <v>23</v>
      </c>
      <c r="B44" s="11">
        <v>1218385.7806810224</v>
      </c>
      <c r="C44" s="10">
        <v>250193</v>
      </c>
      <c r="D44" s="16">
        <v>3952433.4177967575</v>
      </c>
      <c r="E44" s="19">
        <v>0</v>
      </c>
      <c r="F44" s="21">
        <v>55345014.434655949</v>
      </c>
      <c r="G44" s="19">
        <v>4113557.8128469647</v>
      </c>
      <c r="H44" s="19">
        <v>11963300.023339719</v>
      </c>
      <c r="I44" s="10">
        <v>0</v>
      </c>
      <c r="J44" s="10">
        <v>790034.88907086279</v>
      </c>
      <c r="K44" s="10">
        <v>194987.97937947916</v>
      </c>
      <c r="L44" s="19">
        <v>1750000</v>
      </c>
      <c r="M44" s="19">
        <v>4672727.7073151823</v>
      </c>
      <c r="N44" s="21">
        <v>25981734.071209803</v>
      </c>
      <c r="O44" s="21">
        <v>902888</v>
      </c>
      <c r="P44" s="19">
        <f t="shared" si="0"/>
        <v>111135257.11629574</v>
      </c>
    </row>
    <row r="45" spans="1:16" x14ac:dyDescent="0.2">
      <c r="A45" s="11" t="s">
        <v>22</v>
      </c>
      <c r="B45" s="11">
        <v>4553372.3757114429</v>
      </c>
      <c r="C45" s="10">
        <v>938464</v>
      </c>
      <c r="D45" s="16">
        <v>11364392.113848342</v>
      </c>
      <c r="E45" s="19">
        <v>0</v>
      </c>
      <c r="F45" s="21">
        <v>184583584.65588641</v>
      </c>
      <c r="G45" s="19">
        <v>8228318.4802237907</v>
      </c>
      <c r="H45" s="19">
        <v>20629969.018305186</v>
      </c>
      <c r="I45" s="10">
        <v>4788000</v>
      </c>
      <c r="J45" s="10">
        <v>0</v>
      </c>
      <c r="K45" s="10">
        <v>407580.11525367829</v>
      </c>
      <c r="L45" s="19">
        <v>1750000</v>
      </c>
      <c r="M45" s="19">
        <v>13657910.735808013</v>
      </c>
      <c r="N45" s="21">
        <v>178887476.28538018</v>
      </c>
      <c r="O45" s="21">
        <v>1590267</v>
      </c>
      <c r="P45" s="19">
        <f t="shared" si="0"/>
        <v>431379334.78041708</v>
      </c>
    </row>
    <row r="46" spans="1:16" x14ac:dyDescent="0.2">
      <c r="A46" s="11" t="s">
        <v>21</v>
      </c>
      <c r="B46" s="11">
        <v>1728245.9342593537</v>
      </c>
      <c r="C46" s="10">
        <v>353325</v>
      </c>
      <c r="D46" s="16">
        <v>0</v>
      </c>
      <c r="E46" s="19">
        <v>0</v>
      </c>
      <c r="F46" s="21">
        <v>46625499.912468746</v>
      </c>
      <c r="G46" s="19">
        <v>5011060.9299951857</v>
      </c>
      <c r="H46" s="19">
        <v>2126856.4205105877</v>
      </c>
      <c r="I46" s="10">
        <v>0</v>
      </c>
      <c r="J46" s="10">
        <v>0</v>
      </c>
      <c r="K46" s="10">
        <v>93498.365322868296</v>
      </c>
      <c r="L46" s="19">
        <v>500000</v>
      </c>
      <c r="M46" s="19">
        <v>4243020.4082531752</v>
      </c>
      <c r="N46" s="21">
        <v>6991151.5463331304</v>
      </c>
      <c r="O46" s="21">
        <v>353277</v>
      </c>
      <c r="P46" s="19">
        <f t="shared" si="0"/>
        <v>68025935.517143056</v>
      </c>
    </row>
    <row r="47" spans="1:16" x14ac:dyDescent="0.2">
      <c r="A47" s="11" t="s">
        <v>20</v>
      </c>
      <c r="B47" s="11">
        <v>560023.82150333608</v>
      </c>
      <c r="C47" s="10">
        <v>122106</v>
      </c>
      <c r="D47" s="16">
        <v>939547.33964631346</v>
      </c>
      <c r="E47" s="19">
        <v>9009563.6604619008</v>
      </c>
      <c r="F47" s="21">
        <v>19153259.461653665</v>
      </c>
      <c r="G47" s="19">
        <v>54571.763940653451</v>
      </c>
      <c r="H47" s="19">
        <v>517633.32143563591</v>
      </c>
      <c r="I47" s="10">
        <v>0</v>
      </c>
      <c r="J47" s="10">
        <v>0</v>
      </c>
      <c r="K47" s="10">
        <v>70693.195300753883</v>
      </c>
      <c r="L47" s="19">
        <v>1750000</v>
      </c>
      <c r="M47" s="19">
        <v>1215082.2054231318</v>
      </c>
      <c r="N47" s="21">
        <v>6055455.751035261</v>
      </c>
      <c r="O47" s="21">
        <v>0</v>
      </c>
      <c r="P47" s="19">
        <f t="shared" si="0"/>
        <v>39447936.520400651</v>
      </c>
    </row>
    <row r="48" spans="1:16" x14ac:dyDescent="0.2">
      <c r="A48" s="11" t="s">
        <v>19</v>
      </c>
      <c r="B48" s="11">
        <v>1044980.0870437531</v>
      </c>
      <c r="C48" s="10">
        <v>269705</v>
      </c>
      <c r="D48" s="16">
        <v>4855076.1730475929</v>
      </c>
      <c r="E48" s="19">
        <v>0</v>
      </c>
      <c r="F48" s="21">
        <v>25415960.846858516</v>
      </c>
      <c r="G48" s="19">
        <v>4212670.1159756137</v>
      </c>
      <c r="H48" s="19">
        <v>12045405.940865237</v>
      </c>
      <c r="I48" s="10">
        <v>200000</v>
      </c>
      <c r="J48" s="10">
        <v>404969.07867034158</v>
      </c>
      <c r="K48" s="10">
        <v>251467.58816562218</v>
      </c>
      <c r="L48" s="19">
        <v>1750000</v>
      </c>
      <c r="M48" s="19">
        <v>2650107.047429346</v>
      </c>
      <c r="N48" s="21">
        <v>0</v>
      </c>
      <c r="O48" s="21">
        <v>0</v>
      </c>
      <c r="P48" s="19">
        <f t="shared" si="0"/>
        <v>53100341.878056027</v>
      </c>
    </row>
    <row r="49" spans="1:16" x14ac:dyDescent="0.2">
      <c r="A49" s="11" t="s">
        <v>18</v>
      </c>
      <c r="B49" s="11">
        <v>467620.0617833733</v>
      </c>
      <c r="C49" s="10">
        <v>122106</v>
      </c>
      <c r="D49" s="16">
        <v>822758.28045383422</v>
      </c>
      <c r="E49" s="19">
        <v>0</v>
      </c>
      <c r="F49" s="21">
        <v>3854371.079300724</v>
      </c>
      <c r="G49" s="19">
        <v>742207.80703528982</v>
      </c>
      <c r="H49" s="19">
        <v>6468702.8748186249</v>
      </c>
      <c r="I49" s="10">
        <v>0</v>
      </c>
      <c r="J49" s="10">
        <v>2495682.6871930244</v>
      </c>
      <c r="K49" s="10">
        <v>114392.09207947021</v>
      </c>
      <c r="L49" s="19">
        <v>1750000</v>
      </c>
      <c r="M49" s="19">
        <v>417740.38069179666</v>
      </c>
      <c r="N49" s="21">
        <v>0</v>
      </c>
      <c r="O49" s="21">
        <v>0</v>
      </c>
      <c r="P49" s="19">
        <f t="shared" si="0"/>
        <v>17255581.263356138</v>
      </c>
    </row>
    <row r="50" spans="1:16" x14ac:dyDescent="0.2">
      <c r="A50" s="11" t="s">
        <v>17</v>
      </c>
      <c r="B50" s="11">
        <v>1537150.0431057273</v>
      </c>
      <c r="C50" s="10">
        <v>360720</v>
      </c>
      <c r="D50" s="16">
        <v>6315415.7112924643</v>
      </c>
      <c r="E50" s="19">
        <v>0</v>
      </c>
      <c r="F50" s="21">
        <v>49838226.197287291</v>
      </c>
      <c r="G50" s="19">
        <v>4828048.5533647314</v>
      </c>
      <c r="H50" s="19">
        <v>17504207.570029527</v>
      </c>
      <c r="I50" s="10">
        <v>1110000</v>
      </c>
      <c r="J50" s="10">
        <v>0</v>
      </c>
      <c r="K50" s="10">
        <v>330482.40511020721</v>
      </c>
      <c r="L50" s="19">
        <v>1750000</v>
      </c>
      <c r="M50" s="19">
        <v>4164571.3101932779</v>
      </c>
      <c r="N50" s="21">
        <v>4113918.9331786977</v>
      </c>
      <c r="O50" s="21">
        <v>372234</v>
      </c>
      <c r="P50" s="19">
        <f t="shared" si="0"/>
        <v>92224974.723561913</v>
      </c>
    </row>
    <row r="51" spans="1:16" x14ac:dyDescent="0.2">
      <c r="A51" s="11" t="s">
        <v>16</v>
      </c>
      <c r="B51" s="11">
        <v>9888026.0610362496</v>
      </c>
      <c r="C51" s="10">
        <v>1980720</v>
      </c>
      <c r="D51" s="16">
        <v>27873839.248571441</v>
      </c>
      <c r="E51" s="19">
        <v>0</v>
      </c>
      <c r="F51" s="21">
        <v>310207739.08568025</v>
      </c>
      <c r="G51" s="19">
        <v>19700655.113833677</v>
      </c>
      <c r="H51" s="19">
        <v>38514039.943411864</v>
      </c>
      <c r="I51" s="10">
        <v>0</v>
      </c>
      <c r="J51" s="10">
        <v>0</v>
      </c>
      <c r="K51" s="10">
        <v>632332.80598693783</v>
      </c>
      <c r="L51" s="19">
        <v>1750000</v>
      </c>
      <c r="M51" s="19">
        <v>29491198.248751871</v>
      </c>
      <c r="N51" s="21">
        <v>48722833.386159025</v>
      </c>
      <c r="O51" s="21">
        <v>1562861</v>
      </c>
      <c r="P51" s="19">
        <f t="shared" si="0"/>
        <v>490324244.89343131</v>
      </c>
    </row>
    <row r="52" spans="1:16" x14ac:dyDescent="0.2">
      <c r="A52" s="11" t="s">
        <v>15</v>
      </c>
      <c r="B52" s="11">
        <v>1076460.8564544334</v>
      </c>
      <c r="C52" s="10">
        <v>234518</v>
      </c>
      <c r="D52" s="16">
        <v>3091529.4690186973</v>
      </c>
      <c r="E52" s="19">
        <v>0</v>
      </c>
      <c r="F52" s="21">
        <v>50543845.695491061</v>
      </c>
      <c r="G52" s="19">
        <v>2011586.982705808</v>
      </c>
      <c r="H52" s="19">
        <v>6432511.1223433251</v>
      </c>
      <c r="I52" s="10">
        <v>0</v>
      </c>
      <c r="J52" s="10">
        <v>145395.71643438621</v>
      </c>
      <c r="K52" s="10">
        <v>109730.05835682024</v>
      </c>
      <c r="L52" s="19">
        <v>1750000</v>
      </c>
      <c r="M52" s="19">
        <v>3432381.1116219503</v>
      </c>
      <c r="N52" s="21">
        <v>23065426.058921579</v>
      </c>
      <c r="O52" s="21">
        <v>627503</v>
      </c>
      <c r="P52" s="19">
        <f t="shared" si="0"/>
        <v>92520888.071348056</v>
      </c>
    </row>
    <row r="53" spans="1:16" x14ac:dyDescent="0.2">
      <c r="A53" s="11" t="s">
        <v>14</v>
      </c>
      <c r="B53" s="11">
        <v>467620.0617833733</v>
      </c>
      <c r="C53" s="10">
        <v>122106</v>
      </c>
      <c r="D53" s="16">
        <v>550028.32086313725</v>
      </c>
      <c r="E53" s="19">
        <v>0</v>
      </c>
      <c r="F53" s="21">
        <v>2631756.6811994342</v>
      </c>
      <c r="G53" s="19">
        <v>517657.17732161563</v>
      </c>
      <c r="H53" s="19">
        <v>3783354.6052122624</v>
      </c>
      <c r="I53" s="10">
        <v>0</v>
      </c>
      <c r="J53" s="10">
        <v>0</v>
      </c>
      <c r="K53" s="10">
        <v>109410.06859533445</v>
      </c>
      <c r="L53" s="19">
        <v>1750000</v>
      </c>
      <c r="M53" s="19">
        <v>164523.4582815211</v>
      </c>
      <c r="N53" s="21">
        <v>0</v>
      </c>
      <c r="O53" s="21">
        <v>0</v>
      </c>
      <c r="P53" s="19">
        <f t="shared" si="0"/>
        <v>10096456.373256678</v>
      </c>
    </row>
    <row r="54" spans="1:16" x14ac:dyDescent="0.2">
      <c r="A54" s="11" t="s">
        <v>13</v>
      </c>
      <c r="B54" s="11">
        <v>0</v>
      </c>
      <c r="C54" s="10">
        <v>0</v>
      </c>
      <c r="D54" s="16">
        <v>0</v>
      </c>
      <c r="E54" s="19">
        <v>0</v>
      </c>
      <c r="F54" s="21">
        <v>1453204.1886558726</v>
      </c>
      <c r="G54" s="19">
        <v>150816.61707714872</v>
      </c>
      <c r="H54" s="19">
        <v>0</v>
      </c>
      <c r="I54" s="10">
        <v>0</v>
      </c>
      <c r="J54" s="10">
        <v>0</v>
      </c>
      <c r="K54" s="10">
        <v>0</v>
      </c>
      <c r="L54" s="19">
        <v>500000</v>
      </c>
      <c r="M54" s="19">
        <v>119174.78070005302</v>
      </c>
      <c r="N54" s="21">
        <v>0</v>
      </c>
      <c r="O54" s="21">
        <v>0</v>
      </c>
      <c r="P54" s="19">
        <f t="shared" si="0"/>
        <v>2223195.5864330744</v>
      </c>
    </row>
    <row r="55" spans="1:16" x14ac:dyDescent="0.2">
      <c r="A55" s="11" t="s">
        <v>12</v>
      </c>
      <c r="B55" s="11">
        <v>2877265.0718787853</v>
      </c>
      <c r="C55" s="10">
        <v>583727</v>
      </c>
      <c r="D55" s="16">
        <v>7852607.3700767411</v>
      </c>
      <c r="E55" s="19">
        <v>0</v>
      </c>
      <c r="F55" s="21">
        <v>134056189.19364072</v>
      </c>
      <c r="G55" s="19">
        <v>5106419.1629378954</v>
      </c>
      <c r="H55" s="19">
        <v>13891488.536771508</v>
      </c>
      <c r="I55" s="10">
        <v>1150000</v>
      </c>
      <c r="J55" s="10">
        <v>0</v>
      </c>
      <c r="K55" s="10">
        <v>286014.21141228464</v>
      </c>
      <c r="L55" s="19">
        <v>1750000</v>
      </c>
      <c r="M55" s="19">
        <v>9677490.5719633456</v>
      </c>
      <c r="N55" s="21">
        <v>3157526.5965600219</v>
      </c>
      <c r="O55" s="21">
        <v>312426</v>
      </c>
      <c r="P55" s="19">
        <f t="shared" si="0"/>
        <v>180701153.71524131</v>
      </c>
    </row>
    <row r="56" spans="1:16" x14ac:dyDescent="0.2">
      <c r="A56" s="11" t="s">
        <v>11</v>
      </c>
      <c r="B56" s="11">
        <v>2615250.8492011623</v>
      </c>
      <c r="C56" s="10">
        <v>527009</v>
      </c>
      <c r="D56" s="16">
        <v>7249091.4522569003</v>
      </c>
      <c r="E56" s="19">
        <v>0</v>
      </c>
      <c r="F56" s="21">
        <v>153461105.75445446</v>
      </c>
      <c r="G56" s="19">
        <v>6314993.0720799463</v>
      </c>
      <c r="H56" s="19">
        <v>12111643.474937558</v>
      </c>
      <c r="I56" s="10">
        <v>0</v>
      </c>
      <c r="J56" s="10">
        <v>1951821.3500944497</v>
      </c>
      <c r="K56" s="10">
        <v>217795.98116939433</v>
      </c>
      <c r="L56" s="19">
        <v>1750000</v>
      </c>
      <c r="M56" s="19">
        <v>12992959.701794311</v>
      </c>
      <c r="N56" s="21">
        <v>70209846.99739489</v>
      </c>
      <c r="O56" s="21">
        <v>774302</v>
      </c>
      <c r="P56" s="19">
        <f t="shared" si="0"/>
        <v>270175819.63338304</v>
      </c>
    </row>
    <row r="57" spans="1:16" x14ac:dyDescent="0.2">
      <c r="A57" s="11" t="s">
        <v>10</v>
      </c>
      <c r="B57" s="11">
        <v>467621.01082830434</v>
      </c>
      <c r="C57" s="10">
        <v>122106</v>
      </c>
      <c r="D57" s="16">
        <v>1546864.8129348066</v>
      </c>
      <c r="E57" s="19">
        <v>0</v>
      </c>
      <c r="F57" s="21">
        <v>9612244.0333900489</v>
      </c>
      <c r="G57" s="19">
        <v>1930553.3891521806</v>
      </c>
      <c r="H57" s="19">
        <v>7489399.7385179196</v>
      </c>
      <c r="I57" s="10">
        <v>1892000</v>
      </c>
      <c r="J57" s="10">
        <v>0</v>
      </c>
      <c r="K57" s="10">
        <v>176403.08730309628</v>
      </c>
      <c r="L57" s="19">
        <v>1750000</v>
      </c>
      <c r="M57" s="19">
        <v>839501.93025001755</v>
      </c>
      <c r="N57" s="21">
        <v>771386.97221574141</v>
      </c>
      <c r="O57" s="21">
        <v>289210</v>
      </c>
      <c r="P57" s="19">
        <f t="shared" si="0"/>
        <v>26887290.974592112</v>
      </c>
    </row>
    <row r="58" spans="1:16" x14ac:dyDescent="0.2">
      <c r="A58" s="11" t="s">
        <v>9</v>
      </c>
      <c r="B58" s="11">
        <v>1510832.0781204216</v>
      </c>
      <c r="C58" s="10">
        <v>331728</v>
      </c>
      <c r="D58" s="16">
        <v>5221677.5291123558</v>
      </c>
      <c r="E58" s="19">
        <v>0</v>
      </c>
      <c r="F58" s="21">
        <v>48799177.244704649</v>
      </c>
      <c r="G58" s="19">
        <v>4998488.1900262069</v>
      </c>
      <c r="H58" s="19">
        <v>15084983.419617023</v>
      </c>
      <c r="I58" s="10">
        <v>0</v>
      </c>
      <c r="J58" s="10">
        <v>2309887.872397271</v>
      </c>
      <c r="K58" s="10">
        <v>294994.69103109243</v>
      </c>
      <c r="L58" s="19">
        <v>1750000</v>
      </c>
      <c r="M58" s="19">
        <v>4963531.9563762816</v>
      </c>
      <c r="N58" s="21">
        <v>1415201.589536272</v>
      </c>
      <c r="O58" s="21">
        <v>356315</v>
      </c>
      <c r="P58" s="19">
        <f t="shared" si="0"/>
        <v>87036817.5709216</v>
      </c>
    </row>
    <row r="59" spans="1:16" x14ac:dyDescent="0.2">
      <c r="A59" s="11" t="s">
        <v>8</v>
      </c>
      <c r="B59" s="11">
        <v>467621.01082830434</v>
      </c>
      <c r="C59" s="10">
        <v>122106</v>
      </c>
      <c r="D59" s="16">
        <v>520025.64676021365</v>
      </c>
      <c r="E59" s="19">
        <v>0</v>
      </c>
      <c r="F59" s="21">
        <v>2095065.3626158906</v>
      </c>
      <c r="G59" s="19">
        <v>475926.85553120781</v>
      </c>
      <c r="H59" s="19">
        <v>6546574.314706495</v>
      </c>
      <c r="I59" s="10">
        <v>0</v>
      </c>
      <c r="J59" s="10">
        <v>144771.8702928792</v>
      </c>
      <c r="K59" s="10">
        <v>100904.38204445395</v>
      </c>
      <c r="L59" s="19">
        <v>1750000</v>
      </c>
      <c r="M59" s="19">
        <v>228563.94018393932</v>
      </c>
      <c r="N59" s="21">
        <v>0</v>
      </c>
      <c r="O59" s="21">
        <v>0</v>
      </c>
      <c r="P59" s="19">
        <f t="shared" si="0"/>
        <v>12451559.382963384</v>
      </c>
    </row>
    <row r="60" spans="1:16" ht="12.75" thickBot="1" x14ac:dyDescent="0.25">
      <c r="A60" s="9" t="s">
        <v>6</v>
      </c>
      <c r="B60" s="5">
        <f t="shared" ref="B60:P60" si="1">SUM(B4:B59)</f>
        <v>116905061.00000001</v>
      </c>
      <c r="C60" s="5">
        <f t="shared" si="1"/>
        <v>24421174</v>
      </c>
      <c r="D60" s="17">
        <f t="shared" si="1"/>
        <v>300668842.92060292</v>
      </c>
      <c r="E60" s="17">
        <f t="shared" si="1"/>
        <v>269364074</v>
      </c>
      <c r="F60" s="17">
        <f t="shared" si="1"/>
        <v>4837834342.6168852</v>
      </c>
      <c r="G60" s="5">
        <f t="shared" si="1"/>
        <v>284146815.00000006</v>
      </c>
      <c r="H60" s="5">
        <f t="shared" si="1"/>
        <v>601467167.00000012</v>
      </c>
      <c r="I60" s="5">
        <f t="shared" si="1"/>
        <v>20000000</v>
      </c>
      <c r="J60" s="5">
        <f t="shared" si="1"/>
        <v>29999999.999999996</v>
      </c>
      <c r="K60" s="5">
        <f t="shared" si="1"/>
        <v>11446094.179393264</v>
      </c>
      <c r="L60" s="17">
        <f t="shared" si="1"/>
        <v>90500000</v>
      </c>
      <c r="M60" s="24">
        <f t="shared" si="1"/>
        <v>370625163.03527594</v>
      </c>
      <c r="N60" s="17">
        <f t="shared" si="1"/>
        <v>2656960383.9531217</v>
      </c>
      <c r="O60" s="17">
        <f t="shared" si="1"/>
        <v>28928494</v>
      </c>
      <c r="P60" s="17">
        <f t="shared" si="1"/>
        <v>9643267611.7052784</v>
      </c>
    </row>
    <row r="61" spans="1:16" ht="12.75" thickTop="1" x14ac:dyDescent="0.2">
      <c r="A61" s="4" t="s">
        <v>7</v>
      </c>
      <c r="B61" s="8">
        <v>587462.62</v>
      </c>
      <c r="C61" s="8">
        <v>122719.465</v>
      </c>
      <c r="D61" s="18">
        <v>0</v>
      </c>
      <c r="E61" s="19">
        <v>0</v>
      </c>
      <c r="F61" s="22">
        <v>36970893.7425</v>
      </c>
      <c r="G61" s="7">
        <v>1427873.44</v>
      </c>
      <c r="H61" s="7">
        <v>3366498.2880568434</v>
      </c>
      <c r="I61" s="7">
        <v>0</v>
      </c>
      <c r="J61" s="7">
        <v>0</v>
      </c>
      <c r="K61" s="7">
        <v>0</v>
      </c>
      <c r="L61" s="20">
        <v>0</v>
      </c>
      <c r="M61" s="21">
        <v>3484573.020417701</v>
      </c>
      <c r="N61" s="22">
        <v>26837983.68</v>
      </c>
      <c r="O61" s="22">
        <v>0</v>
      </c>
      <c r="P61" s="19">
        <f>SUM(B61:O61)</f>
        <v>72798004.255974531</v>
      </c>
    </row>
    <row r="62" spans="1:16" x14ac:dyDescent="0.2">
      <c r="A62" s="4"/>
      <c r="B62" s="7">
        <v>0</v>
      </c>
      <c r="C62" s="7">
        <v>0</v>
      </c>
      <c r="D62" s="18">
        <v>0</v>
      </c>
      <c r="E62" s="19">
        <v>0</v>
      </c>
      <c r="F62" s="22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20">
        <v>0</v>
      </c>
      <c r="M62" s="18"/>
      <c r="N62" s="22">
        <v>0</v>
      </c>
      <c r="O62" s="22">
        <v>0</v>
      </c>
      <c r="P62" s="20">
        <v>0</v>
      </c>
    </row>
    <row r="63" spans="1:16" ht="12.75" thickBot="1" x14ac:dyDescent="0.25">
      <c r="A63" s="6" t="s">
        <v>6</v>
      </c>
      <c r="B63" s="5">
        <f>+B60+B61+B62</f>
        <v>117492523.62000002</v>
      </c>
      <c r="C63" s="5">
        <f>+C60+C61+C62</f>
        <v>24543893.465</v>
      </c>
      <c r="D63" s="5">
        <f>+D60+D61+D62</f>
        <v>300668842.92060292</v>
      </c>
      <c r="E63" s="5">
        <f>+E60+E61+E62</f>
        <v>269364074</v>
      </c>
      <c r="F63" s="17">
        <f t="shared" ref="F63:H63" si="2">+F60+F61+F62</f>
        <v>4874805236.3593855</v>
      </c>
      <c r="G63" s="5">
        <f t="shared" si="2"/>
        <v>285574688.44000006</v>
      </c>
      <c r="H63" s="5">
        <f t="shared" si="2"/>
        <v>604833665.28805697</v>
      </c>
      <c r="I63" s="5">
        <f>+I60+I61+I62</f>
        <v>20000000</v>
      </c>
      <c r="J63" s="5">
        <f t="shared" ref="J63:K63" si="3">+J60+J61+J62</f>
        <v>29999999.999999996</v>
      </c>
      <c r="K63" s="5">
        <f t="shared" si="3"/>
        <v>11446094.179393264</v>
      </c>
      <c r="L63" s="26">
        <f>SUM(L60:L62)</f>
        <v>90500000</v>
      </c>
      <c r="M63" s="26">
        <f>SUM(M60:M62)</f>
        <v>374109736.05569363</v>
      </c>
      <c r="N63" s="17">
        <f t="shared" ref="N63" si="4">+N60+N61+N62</f>
        <v>2683798367.6331215</v>
      </c>
      <c r="O63" s="17">
        <f t="shared" ref="O63" si="5">+O60+O61+O62</f>
        <v>28928494</v>
      </c>
      <c r="P63" s="17">
        <f>SUM(B63:O63)</f>
        <v>9716065615.9612541</v>
      </c>
    </row>
    <row r="64" spans="1:16" ht="12.75" thickTop="1" x14ac:dyDescent="0.2">
      <c r="A64" s="4" t="s">
        <v>5</v>
      </c>
      <c r="B64" s="3">
        <v>0</v>
      </c>
      <c r="C64" s="3">
        <v>0</v>
      </c>
      <c r="D64" s="18">
        <v>0</v>
      </c>
      <c r="E64" s="18">
        <v>0</v>
      </c>
      <c r="F64" s="18">
        <v>30000000</v>
      </c>
      <c r="G64" s="3">
        <v>0</v>
      </c>
      <c r="H64" s="19">
        <v>0</v>
      </c>
      <c r="I64" s="3">
        <v>0</v>
      </c>
      <c r="J64" s="3">
        <v>0</v>
      </c>
      <c r="K64" s="3">
        <v>0</v>
      </c>
      <c r="L64" s="20">
        <v>0</v>
      </c>
      <c r="M64" s="20">
        <v>0</v>
      </c>
      <c r="N64" s="18">
        <v>0</v>
      </c>
      <c r="O64" s="18">
        <v>0</v>
      </c>
      <c r="P64" s="19">
        <f>SUM(B64:O64)</f>
        <v>30000000</v>
      </c>
    </row>
    <row r="65" spans="1:16" x14ac:dyDescent="0.2">
      <c r="A65" s="4" t="s">
        <v>4</v>
      </c>
      <c r="B65" s="3">
        <v>0</v>
      </c>
      <c r="C65" s="3">
        <v>0</v>
      </c>
      <c r="D65" s="18">
        <v>0</v>
      </c>
      <c r="E65" s="18">
        <v>0</v>
      </c>
      <c r="F65" s="18">
        <v>0</v>
      </c>
      <c r="G65" s="3">
        <v>3500000</v>
      </c>
      <c r="H65" s="19">
        <v>0</v>
      </c>
      <c r="I65" s="3">
        <v>0</v>
      </c>
      <c r="J65" s="3">
        <v>0</v>
      </c>
      <c r="K65" s="3">
        <v>0</v>
      </c>
      <c r="L65" s="20">
        <v>0</v>
      </c>
      <c r="M65" s="20">
        <v>0</v>
      </c>
      <c r="N65" s="18">
        <v>0</v>
      </c>
      <c r="O65" s="18">
        <v>0</v>
      </c>
      <c r="P65" s="19">
        <f t="shared" ref="P65:P68" si="6">SUM(B65:O65)</f>
        <v>3500000</v>
      </c>
    </row>
    <row r="66" spans="1:16" x14ac:dyDescent="0.2">
      <c r="A66" s="4" t="s">
        <v>3</v>
      </c>
      <c r="B66" s="3">
        <v>0</v>
      </c>
      <c r="C66" s="3">
        <v>0</v>
      </c>
      <c r="D66" s="18">
        <v>0</v>
      </c>
      <c r="E66" s="18">
        <v>0</v>
      </c>
      <c r="F66" s="18">
        <v>0</v>
      </c>
      <c r="G66" s="3">
        <v>0</v>
      </c>
      <c r="H66" s="19">
        <v>0</v>
      </c>
      <c r="I66" s="2">
        <v>0</v>
      </c>
      <c r="J66" s="3">
        <v>0</v>
      </c>
      <c r="K66" s="3">
        <v>0</v>
      </c>
      <c r="L66" s="20">
        <v>0</v>
      </c>
      <c r="M66" s="20">
        <v>0</v>
      </c>
      <c r="N66" s="18">
        <v>0</v>
      </c>
      <c r="O66" s="18">
        <v>0</v>
      </c>
      <c r="P66" s="19">
        <f t="shared" si="6"/>
        <v>0</v>
      </c>
    </row>
    <row r="67" spans="1:16" x14ac:dyDescent="0.2">
      <c r="A67" s="2" t="s">
        <v>2</v>
      </c>
      <c r="B67" s="2">
        <v>0</v>
      </c>
      <c r="C67" s="2">
        <v>0</v>
      </c>
      <c r="D67" s="18">
        <v>0</v>
      </c>
      <c r="E67" s="18">
        <v>0</v>
      </c>
      <c r="F67" s="2">
        <v>0</v>
      </c>
      <c r="G67" s="2">
        <v>0</v>
      </c>
      <c r="H67" s="19">
        <v>0</v>
      </c>
      <c r="I67" s="2">
        <v>0</v>
      </c>
      <c r="J67" s="2">
        <v>5000000</v>
      </c>
      <c r="K67" s="2">
        <v>0</v>
      </c>
      <c r="L67" s="20">
        <v>0</v>
      </c>
      <c r="M67" s="20">
        <v>0</v>
      </c>
      <c r="N67" s="2">
        <v>0</v>
      </c>
      <c r="O67" s="2">
        <v>0</v>
      </c>
      <c r="P67" s="19">
        <f t="shared" si="6"/>
        <v>5000000</v>
      </c>
    </row>
    <row r="68" spans="1:16" x14ac:dyDescent="0.2">
      <c r="A68" s="2" t="s">
        <v>1</v>
      </c>
      <c r="B68" s="2">
        <v>0</v>
      </c>
      <c r="C68" s="2">
        <v>0</v>
      </c>
      <c r="D68" s="18">
        <v>0</v>
      </c>
      <c r="E68" s="18">
        <v>0</v>
      </c>
      <c r="F68" s="2">
        <v>0</v>
      </c>
      <c r="G68" s="2">
        <v>0</v>
      </c>
      <c r="H68" s="19">
        <v>0</v>
      </c>
      <c r="I68" s="2">
        <v>0</v>
      </c>
      <c r="J68" s="2">
        <v>0</v>
      </c>
      <c r="K68" s="2">
        <v>2019898.97283411</v>
      </c>
      <c r="L68" s="20">
        <v>0</v>
      </c>
      <c r="M68" s="20">
        <v>0</v>
      </c>
      <c r="N68" s="2">
        <v>0</v>
      </c>
      <c r="O68" s="2">
        <v>0</v>
      </c>
      <c r="P68" s="19">
        <f t="shared" si="6"/>
        <v>2019898.97283411</v>
      </c>
    </row>
    <row r="69" spans="1:16" ht="12.75" thickBot="1" x14ac:dyDescent="0.25">
      <c r="A69" s="1" t="s">
        <v>0</v>
      </c>
      <c r="B69" s="1">
        <f>SUM(B63:B68)</f>
        <v>117492523.62000002</v>
      </c>
      <c r="C69" s="1">
        <f t="shared" ref="C69:P69" si="7">SUM(C63:C68)</f>
        <v>24543893.465</v>
      </c>
      <c r="D69" s="1">
        <f t="shared" si="7"/>
        <v>300668842.92060292</v>
      </c>
      <c r="E69" s="1">
        <f t="shared" si="7"/>
        <v>269364074</v>
      </c>
      <c r="F69" s="1">
        <f t="shared" si="7"/>
        <v>4904805236.3593855</v>
      </c>
      <c r="G69" s="1">
        <f t="shared" si="7"/>
        <v>289074688.44000006</v>
      </c>
      <c r="H69" s="1">
        <f t="shared" si="7"/>
        <v>604833665.28805697</v>
      </c>
      <c r="I69" s="1">
        <f t="shared" si="7"/>
        <v>20000000</v>
      </c>
      <c r="J69" s="1">
        <f t="shared" si="7"/>
        <v>35000000</v>
      </c>
      <c r="K69" s="1">
        <f t="shared" si="7"/>
        <v>13465993.152227374</v>
      </c>
      <c r="L69" s="1">
        <f t="shared" si="7"/>
        <v>90500000</v>
      </c>
      <c r="M69" s="1">
        <f t="shared" si="7"/>
        <v>374109736.05569363</v>
      </c>
      <c r="N69" s="1">
        <f t="shared" si="7"/>
        <v>2683798367.6331215</v>
      </c>
      <c r="O69" s="1">
        <f t="shared" si="7"/>
        <v>28928494</v>
      </c>
      <c r="P69" s="1">
        <f t="shared" si="7"/>
        <v>9756585514.9340878</v>
      </c>
    </row>
    <row r="70" spans="1:16" ht="12.75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"/>
  <sheetViews>
    <sheetView zoomScale="90" zoomScaleNormal="90" workbookViewId="0">
      <selection activeCell="L69" sqref="L69"/>
    </sheetView>
  </sheetViews>
  <sheetFormatPr defaultColWidth="8.7109375" defaultRowHeight="12" x14ac:dyDescent="0.2"/>
  <cols>
    <col min="1" max="1" width="34.85546875" style="20" bestFit="1" customWidth="1"/>
    <col min="2" max="3" width="10.85546875" style="20" bestFit="1" customWidth="1"/>
    <col min="4" max="4" width="13.42578125" style="20" bestFit="1" customWidth="1"/>
    <col min="5" max="5" width="11.5703125" style="20" customWidth="1"/>
    <col min="6" max="6" width="13.5703125" style="20" customWidth="1"/>
    <col min="7" max="7" width="16.5703125" style="20" customWidth="1"/>
    <col min="8" max="8" width="15.28515625" style="20" bestFit="1" customWidth="1"/>
    <col min="9" max="9" width="15" style="20" bestFit="1" customWidth="1"/>
    <col min="10" max="10" width="14.85546875" style="20" customWidth="1"/>
    <col min="11" max="11" width="18.7109375" style="20" customWidth="1"/>
    <col min="12" max="12" width="19.7109375" style="20" customWidth="1"/>
    <col min="13" max="13" width="16.140625" style="20" customWidth="1"/>
    <col min="14" max="14" width="14" style="20" customWidth="1"/>
    <col min="15" max="15" width="18.140625" style="20" customWidth="1"/>
    <col min="16" max="16" width="20.42578125" style="20" customWidth="1"/>
    <col min="17" max="16384" width="8.7109375" style="20"/>
  </cols>
  <sheetData>
    <row r="1" spans="1:16" x14ac:dyDescent="0.2">
      <c r="A1" s="34"/>
      <c r="B1" s="15" t="s">
        <v>69</v>
      </c>
      <c r="C1" s="15" t="s">
        <v>68</v>
      </c>
      <c r="D1" s="15" t="s">
        <v>70</v>
      </c>
      <c r="E1" s="15" t="s">
        <v>70</v>
      </c>
      <c r="F1" s="15" t="s">
        <v>101</v>
      </c>
      <c r="G1" s="15" t="s">
        <v>77</v>
      </c>
      <c r="H1" s="15" t="s">
        <v>80</v>
      </c>
      <c r="I1" s="15" t="s">
        <v>82</v>
      </c>
      <c r="J1" s="15" t="s">
        <v>85</v>
      </c>
      <c r="K1" s="15" t="s">
        <v>87</v>
      </c>
      <c r="L1" s="15" t="s">
        <v>89</v>
      </c>
      <c r="M1" s="15" t="s">
        <v>89</v>
      </c>
      <c r="N1" s="15" t="s">
        <v>94</v>
      </c>
      <c r="O1" s="15" t="s">
        <v>97</v>
      </c>
    </row>
    <row r="2" spans="1:16" x14ac:dyDescent="0.2">
      <c r="A2" s="14"/>
      <c r="B2" s="13" t="s">
        <v>67</v>
      </c>
      <c r="C2" s="13" t="s">
        <v>66</v>
      </c>
      <c r="E2" s="28" t="s">
        <v>72</v>
      </c>
      <c r="F2" s="13" t="s">
        <v>75</v>
      </c>
      <c r="G2" s="13" t="s">
        <v>78</v>
      </c>
      <c r="H2" s="13" t="s">
        <v>81</v>
      </c>
      <c r="I2" s="13" t="s">
        <v>99</v>
      </c>
      <c r="J2" s="13" t="s">
        <v>86</v>
      </c>
      <c r="K2" s="13"/>
      <c r="L2" s="23" t="s">
        <v>90</v>
      </c>
      <c r="M2" s="30" t="s">
        <v>92</v>
      </c>
      <c r="N2" s="23" t="s">
        <v>95</v>
      </c>
      <c r="O2" s="23" t="s">
        <v>98</v>
      </c>
    </row>
    <row r="3" spans="1:16" ht="12.75" thickBot="1" x14ac:dyDescent="0.25">
      <c r="A3" s="12" t="s">
        <v>65</v>
      </c>
      <c r="B3" s="12" t="s">
        <v>64</v>
      </c>
      <c r="C3" s="12" t="s">
        <v>64</v>
      </c>
      <c r="D3" s="29" t="s">
        <v>71</v>
      </c>
      <c r="E3" s="29" t="s">
        <v>73</v>
      </c>
      <c r="F3" s="12" t="s">
        <v>76</v>
      </c>
      <c r="G3" s="12" t="s">
        <v>79</v>
      </c>
      <c r="H3" s="12" t="s">
        <v>76</v>
      </c>
      <c r="I3" s="12" t="s">
        <v>100</v>
      </c>
      <c r="J3" s="12" t="s">
        <v>76</v>
      </c>
      <c r="K3" s="12" t="s">
        <v>88</v>
      </c>
      <c r="L3" s="12" t="s">
        <v>91</v>
      </c>
      <c r="M3" s="31" t="s">
        <v>93</v>
      </c>
      <c r="N3" s="12" t="s">
        <v>96</v>
      </c>
      <c r="O3" s="12" t="s">
        <v>7</v>
      </c>
      <c r="P3" s="32" t="s">
        <v>0</v>
      </c>
    </row>
    <row r="4" spans="1:16" x14ac:dyDescent="0.2">
      <c r="A4" s="11" t="s">
        <v>63</v>
      </c>
      <c r="B4" s="19">
        <v>1244531.5442381513</v>
      </c>
      <c r="C4" s="19">
        <v>324950.98702666792</v>
      </c>
      <c r="D4" s="16">
        <v>4494849.6308104582</v>
      </c>
      <c r="E4" s="16">
        <v>0</v>
      </c>
      <c r="F4" s="19">
        <v>36422812</v>
      </c>
      <c r="G4" s="19">
        <v>6265021.3765998958</v>
      </c>
      <c r="H4" s="19">
        <v>19669627.033914715</v>
      </c>
      <c r="I4" s="19">
        <v>2906840.2065372206</v>
      </c>
      <c r="J4" s="19">
        <v>32306.384350626315</v>
      </c>
      <c r="K4" s="19">
        <v>440800.16006225912</v>
      </c>
      <c r="L4" s="19">
        <v>3000000</v>
      </c>
      <c r="M4" s="19">
        <v>5820270.5537358001</v>
      </c>
      <c r="N4" s="21">
        <v>0</v>
      </c>
      <c r="O4" s="21">
        <v>0</v>
      </c>
      <c r="P4" s="19">
        <f>SUM(B4:O4)</f>
        <v>80622009.877275795</v>
      </c>
    </row>
    <row r="5" spans="1:16" x14ac:dyDescent="0.2">
      <c r="A5" s="11" t="s">
        <v>62</v>
      </c>
      <c r="B5" s="19">
        <v>625130.5324065655</v>
      </c>
      <c r="C5" s="19">
        <v>163236.82062271045</v>
      </c>
      <c r="D5" s="16">
        <v>686740.66081637063</v>
      </c>
      <c r="E5" s="16">
        <v>0</v>
      </c>
      <c r="F5" s="19">
        <v>24826372</v>
      </c>
      <c r="G5" s="19">
        <v>639826.37091892969</v>
      </c>
      <c r="H5" s="19">
        <v>10441552.499391515</v>
      </c>
      <c r="I5" s="19">
        <v>282123.0268898955</v>
      </c>
      <c r="J5" s="19">
        <v>933140.18908549589</v>
      </c>
      <c r="K5" s="19">
        <v>149252.65124738435</v>
      </c>
      <c r="L5" s="19">
        <v>3000000</v>
      </c>
      <c r="M5" s="19">
        <v>1425661.6835587607</v>
      </c>
      <c r="N5" s="21">
        <v>47159867.5171289</v>
      </c>
      <c r="O5" s="21">
        <v>0</v>
      </c>
      <c r="P5" s="19">
        <f t="shared" ref="P5:P59" si="0">SUM(B5:O5)</f>
        <v>90332903.952066541</v>
      </c>
    </row>
    <row r="6" spans="1:16" x14ac:dyDescent="0.2">
      <c r="A6" s="11" t="s">
        <v>61</v>
      </c>
      <c r="B6" s="19">
        <v>0</v>
      </c>
      <c r="C6" s="19">
        <v>0</v>
      </c>
      <c r="D6" s="16">
        <v>0</v>
      </c>
      <c r="E6" s="16">
        <v>0</v>
      </c>
      <c r="F6" s="19">
        <v>0</v>
      </c>
      <c r="G6" s="19">
        <v>17086.554281521097</v>
      </c>
      <c r="H6" s="19">
        <v>517185.78866772901</v>
      </c>
      <c r="I6" s="19">
        <v>0</v>
      </c>
      <c r="J6" s="19">
        <v>0</v>
      </c>
      <c r="K6" s="19">
        <v>22230.157993579796</v>
      </c>
      <c r="L6" s="19">
        <v>750000</v>
      </c>
      <c r="M6" s="19">
        <v>0</v>
      </c>
      <c r="N6" s="21">
        <v>0</v>
      </c>
      <c r="O6" s="21">
        <v>0</v>
      </c>
      <c r="P6" s="19">
        <f t="shared" si="0"/>
        <v>1306502.50094283</v>
      </c>
    </row>
    <row r="7" spans="1:16" x14ac:dyDescent="0.2">
      <c r="A7" s="11" t="s">
        <v>60</v>
      </c>
      <c r="B7" s="19">
        <v>3586044.2533190656</v>
      </c>
      <c r="C7" s="19">
        <v>715187.61182947224</v>
      </c>
      <c r="D7" s="16">
        <v>7085162.7012572829</v>
      </c>
      <c r="E7" s="16">
        <v>0</v>
      </c>
      <c r="F7" s="19">
        <v>118815218</v>
      </c>
      <c r="G7" s="19">
        <v>9305690.2455652338</v>
      </c>
      <c r="H7" s="19">
        <v>15292589.109492213</v>
      </c>
      <c r="I7" s="19">
        <v>1413818.4477860015</v>
      </c>
      <c r="J7" s="19">
        <v>5117745.1458313959</v>
      </c>
      <c r="K7" s="19">
        <v>273765.68204196671</v>
      </c>
      <c r="L7" s="19">
        <v>3000000</v>
      </c>
      <c r="M7" s="19">
        <v>19601952.627949506</v>
      </c>
      <c r="N7" s="21">
        <v>15196518.121268231</v>
      </c>
      <c r="O7" s="21">
        <v>863700.34957593458</v>
      </c>
      <c r="P7" s="19">
        <f t="shared" si="0"/>
        <v>200267392.29591632</v>
      </c>
    </row>
    <row r="8" spans="1:16" x14ac:dyDescent="0.2">
      <c r="A8" s="11" t="s">
        <v>59</v>
      </c>
      <c r="B8" s="19">
        <v>626410.66665372101</v>
      </c>
      <c r="C8" s="19">
        <v>163236.82062271045</v>
      </c>
      <c r="D8" s="16">
        <v>2796144.1413142309</v>
      </c>
      <c r="E8" s="16">
        <v>0</v>
      </c>
      <c r="F8" s="19">
        <v>19827722</v>
      </c>
      <c r="G8" s="19">
        <v>3795801.566697137</v>
      </c>
      <c r="H8" s="19">
        <v>18077296.2916389</v>
      </c>
      <c r="I8" s="19">
        <v>1553292.1917592327</v>
      </c>
      <c r="J8" s="19">
        <v>0</v>
      </c>
      <c r="K8" s="19">
        <v>342952.68310842715</v>
      </c>
      <c r="L8" s="19">
        <v>3000000</v>
      </c>
      <c r="M8" s="19">
        <v>3149460.1354103601</v>
      </c>
      <c r="N8" s="21">
        <v>655027.62469837943</v>
      </c>
      <c r="O8" s="21">
        <v>359439.79465582041</v>
      </c>
      <c r="P8" s="19">
        <f t="shared" si="0"/>
        <v>54346783.916558921</v>
      </c>
    </row>
    <row r="9" spans="1:16" x14ac:dyDescent="0.2">
      <c r="A9" s="11" t="s">
        <v>58</v>
      </c>
      <c r="B9" s="19">
        <v>23501770.230558157</v>
      </c>
      <c r="C9" s="19">
        <v>4691630.5197078567</v>
      </c>
      <c r="D9" s="16">
        <v>37503544.578816228</v>
      </c>
      <c r="E9" s="16">
        <v>0</v>
      </c>
      <c r="F9" s="19">
        <v>1172908373</v>
      </c>
      <c r="G9" s="19">
        <v>45538848.716518737</v>
      </c>
      <c r="H9" s="19">
        <v>39537533.784993611</v>
      </c>
      <c r="I9" s="19">
        <v>0</v>
      </c>
      <c r="J9" s="19">
        <v>409773.68033614574</v>
      </c>
      <c r="K9" s="19">
        <v>614434.55309558054</v>
      </c>
      <c r="L9" s="19">
        <v>3000000</v>
      </c>
      <c r="M9" s="19">
        <v>160408986.97734666</v>
      </c>
      <c r="N9" s="21">
        <v>838064215.8705411</v>
      </c>
      <c r="O9" s="21">
        <v>4957964.4832721585</v>
      </c>
      <c r="P9" s="19">
        <f t="shared" si="0"/>
        <v>2331137076.3951859</v>
      </c>
    </row>
    <row r="10" spans="1:16" x14ac:dyDescent="0.2">
      <c r="A10" s="11" t="s">
        <v>57</v>
      </c>
      <c r="B10" s="19">
        <v>2622926.5617683064</v>
      </c>
      <c r="C10" s="19">
        <v>540182.6392421592</v>
      </c>
      <c r="D10" s="16">
        <v>5664141.7569763893</v>
      </c>
      <c r="E10" s="16">
        <v>0</v>
      </c>
      <c r="F10" s="19">
        <v>115824108</v>
      </c>
      <c r="G10" s="19">
        <v>6278215.4360107658</v>
      </c>
      <c r="H10" s="19">
        <v>18984138.065475695</v>
      </c>
      <c r="I10" s="19">
        <v>165609.44787209824</v>
      </c>
      <c r="J10" s="19">
        <v>149384.97902708405</v>
      </c>
      <c r="K10" s="19">
        <v>258125.37821535935</v>
      </c>
      <c r="L10" s="19">
        <v>3000000</v>
      </c>
      <c r="M10" s="19">
        <v>16403075.570547309</v>
      </c>
      <c r="N10" s="21">
        <v>29420253.33261228</v>
      </c>
      <c r="O10" s="21">
        <v>1025873.2287746513</v>
      </c>
      <c r="P10" s="19">
        <f t="shared" si="0"/>
        <v>200336034.3965221</v>
      </c>
    </row>
    <row r="11" spans="1:16" x14ac:dyDescent="0.2">
      <c r="A11" s="11" t="s">
        <v>56</v>
      </c>
      <c r="B11" s="19">
        <v>1622780.1307354032</v>
      </c>
      <c r="C11" s="19">
        <v>423705.60726171482</v>
      </c>
      <c r="D11" s="16">
        <v>3221875.5539525719</v>
      </c>
      <c r="E11" s="16">
        <v>26259157.840467598</v>
      </c>
      <c r="F11" s="19">
        <v>106341500</v>
      </c>
      <c r="G11" s="19">
        <v>4695249.1477869228</v>
      </c>
      <c r="H11" s="19">
        <v>3631006.5787398461</v>
      </c>
      <c r="I11" s="19">
        <v>0</v>
      </c>
      <c r="J11" s="19">
        <v>132576.8046459546</v>
      </c>
      <c r="K11" s="19">
        <v>170149.02850662381</v>
      </c>
      <c r="L11" s="19">
        <v>3000000</v>
      </c>
      <c r="M11" s="19">
        <v>10162251.472435545</v>
      </c>
      <c r="N11" s="21">
        <v>124332575.85039394</v>
      </c>
      <c r="O11" s="21">
        <v>0</v>
      </c>
      <c r="P11" s="19">
        <f t="shared" si="0"/>
        <v>283992828.01492614</v>
      </c>
    </row>
    <row r="12" spans="1:16" x14ac:dyDescent="0.2">
      <c r="A12" s="11" t="s">
        <v>55</v>
      </c>
      <c r="B12" s="19">
        <v>625130.5324065655</v>
      </c>
      <c r="C12" s="19">
        <v>163236.82062271045</v>
      </c>
      <c r="D12" s="16">
        <v>927166.4748857735</v>
      </c>
      <c r="E12" s="16">
        <v>5145941.3942654561</v>
      </c>
      <c r="F12" s="19">
        <v>21081797</v>
      </c>
      <c r="G12" s="19">
        <v>643455.97397914529</v>
      </c>
      <c r="H12" s="19">
        <v>2907534.8263316397</v>
      </c>
      <c r="I12" s="19">
        <v>0</v>
      </c>
      <c r="J12" s="19">
        <v>0</v>
      </c>
      <c r="K12" s="19">
        <v>133185.48009523924</v>
      </c>
      <c r="L12" s="19">
        <v>3000000</v>
      </c>
      <c r="M12" s="19">
        <v>2250456.3985006269</v>
      </c>
      <c r="N12" s="21">
        <v>0</v>
      </c>
      <c r="O12" s="21">
        <v>0</v>
      </c>
      <c r="P12" s="19">
        <f t="shared" si="0"/>
        <v>36877904.901087157</v>
      </c>
    </row>
    <row r="13" spans="1:16" x14ac:dyDescent="0.2">
      <c r="A13" s="11" t="s">
        <v>54</v>
      </c>
      <c r="B13" s="19">
        <v>625130.5324065655</v>
      </c>
      <c r="C13" s="19">
        <v>163236.82062271045</v>
      </c>
      <c r="D13" s="16">
        <v>713219.39740217885</v>
      </c>
      <c r="E13" s="16">
        <v>7403224.8013282251</v>
      </c>
      <c r="F13" s="19">
        <v>31840293</v>
      </c>
      <c r="G13" s="19">
        <v>4816986.4301776662</v>
      </c>
      <c r="H13" s="19">
        <v>0</v>
      </c>
      <c r="I13" s="19">
        <v>0</v>
      </c>
      <c r="J13" s="19">
        <v>0</v>
      </c>
      <c r="K13" s="19">
        <v>0</v>
      </c>
      <c r="L13" s="19">
        <v>3000000</v>
      </c>
      <c r="M13" s="19">
        <v>3217213.6849207161</v>
      </c>
      <c r="N13" s="21">
        <v>333798102.15268606</v>
      </c>
      <c r="O13" s="21">
        <v>2972191.4031527154</v>
      </c>
      <c r="P13" s="19">
        <f t="shared" si="0"/>
        <v>388549598.22269684</v>
      </c>
    </row>
    <row r="14" spans="1:16" x14ac:dyDescent="0.2">
      <c r="A14" s="11" t="s">
        <v>53</v>
      </c>
      <c r="B14" s="19">
        <v>11253930.403211098</v>
      </c>
      <c r="C14" s="19">
        <v>2297409.8282412631</v>
      </c>
      <c r="D14" s="16">
        <v>21186587.07322463</v>
      </c>
      <c r="E14" s="16">
        <v>0</v>
      </c>
      <c r="F14" s="19">
        <v>365595411</v>
      </c>
      <c r="G14" s="19">
        <v>33355796.298554923</v>
      </c>
      <c r="H14" s="19">
        <v>24777022.119015947</v>
      </c>
      <c r="I14" s="19">
        <v>632913.61163239344</v>
      </c>
      <c r="J14" s="19">
        <v>0</v>
      </c>
      <c r="K14" s="19">
        <v>427629.07531064824</v>
      </c>
      <c r="L14" s="19">
        <v>3000000</v>
      </c>
      <c r="M14" s="19">
        <v>57879659.724098496</v>
      </c>
      <c r="N14" s="21">
        <v>94792886.854087338</v>
      </c>
      <c r="O14" s="21">
        <v>1086908.6523870013</v>
      </c>
      <c r="P14" s="19">
        <f t="shared" si="0"/>
        <v>616286154.63976371</v>
      </c>
    </row>
    <row r="15" spans="1:16" x14ac:dyDescent="0.2">
      <c r="A15" s="11" t="s">
        <v>52</v>
      </c>
      <c r="B15" s="19">
        <v>4443963.8364739893</v>
      </c>
      <c r="C15" s="19">
        <v>885187.4769584788</v>
      </c>
      <c r="D15" s="16">
        <v>10146536.702871351</v>
      </c>
      <c r="E15" s="16">
        <v>0</v>
      </c>
      <c r="F15" s="19">
        <v>137199754</v>
      </c>
      <c r="G15" s="19">
        <v>11286923.492631579</v>
      </c>
      <c r="H15" s="19">
        <v>29437717.283373453</v>
      </c>
      <c r="I15" s="19">
        <v>4609530.858734291</v>
      </c>
      <c r="J15" s="19">
        <v>0</v>
      </c>
      <c r="K15" s="19">
        <v>568028.18202835962</v>
      </c>
      <c r="L15" s="19">
        <v>3000000</v>
      </c>
      <c r="M15" s="19">
        <v>19111838.925366774</v>
      </c>
      <c r="N15" s="21">
        <v>109536502.01272507</v>
      </c>
      <c r="O15" s="21">
        <v>1378803.6948551247</v>
      </c>
      <c r="P15" s="19">
        <f t="shared" si="0"/>
        <v>331604786.46601844</v>
      </c>
    </row>
    <row r="16" spans="1:16" x14ac:dyDescent="0.2">
      <c r="A16" s="11" t="s">
        <v>51</v>
      </c>
      <c r="B16" s="19">
        <v>0</v>
      </c>
      <c r="C16" s="19">
        <v>0</v>
      </c>
      <c r="D16" s="16">
        <v>0</v>
      </c>
      <c r="E16" s="16">
        <v>0</v>
      </c>
      <c r="F16" s="19">
        <v>0</v>
      </c>
      <c r="G16" s="19">
        <v>64688.346129262769</v>
      </c>
      <c r="H16" s="19">
        <v>1166038.5032442086</v>
      </c>
      <c r="I16" s="19">
        <v>0</v>
      </c>
      <c r="J16" s="19">
        <v>0</v>
      </c>
      <c r="K16" s="19">
        <v>36926.179554603492</v>
      </c>
      <c r="L16" s="19">
        <v>750000</v>
      </c>
      <c r="M16" s="19">
        <v>0</v>
      </c>
      <c r="N16" s="21">
        <v>0</v>
      </c>
      <c r="O16" s="21">
        <v>0</v>
      </c>
      <c r="P16" s="19">
        <f t="shared" si="0"/>
        <v>2017653.028928075</v>
      </c>
    </row>
    <row r="17" spans="1:16" x14ac:dyDescent="0.2">
      <c r="A17" s="11" t="s">
        <v>50</v>
      </c>
      <c r="B17" s="19">
        <v>625130.5324065655</v>
      </c>
      <c r="C17" s="19">
        <v>163236.82062271045</v>
      </c>
      <c r="D17" s="16">
        <v>1328978.3791125182</v>
      </c>
      <c r="E17" s="16">
        <v>0</v>
      </c>
      <c r="F17" s="19">
        <v>39087812</v>
      </c>
      <c r="G17" s="19">
        <v>1809916.8306622675</v>
      </c>
      <c r="H17" s="19">
        <v>4578060.1869534981</v>
      </c>
      <c r="I17" s="19">
        <v>0</v>
      </c>
      <c r="J17" s="19">
        <v>0</v>
      </c>
      <c r="K17" s="19">
        <v>148368.73405813944</v>
      </c>
      <c r="L17" s="19">
        <v>3000000</v>
      </c>
      <c r="M17" s="19">
        <v>8477835.3039467372</v>
      </c>
      <c r="N17" s="21">
        <v>1922281.7449730169</v>
      </c>
      <c r="O17" s="21">
        <v>345206.06283772772</v>
      </c>
      <c r="P17" s="19">
        <f t="shared" si="0"/>
        <v>61486826.595573179</v>
      </c>
    </row>
    <row r="18" spans="1:16" x14ac:dyDescent="0.2">
      <c r="A18" s="11" t="s">
        <v>49</v>
      </c>
      <c r="B18" s="19">
        <v>625130.5324065655</v>
      </c>
      <c r="C18" s="19">
        <v>163236.82062271045</v>
      </c>
      <c r="D18" s="16">
        <v>1729838.1985860192</v>
      </c>
      <c r="E18" s="16">
        <v>0</v>
      </c>
      <c r="F18" s="19">
        <v>16481955</v>
      </c>
      <c r="G18" s="19">
        <v>2261955.0585167804</v>
      </c>
      <c r="H18" s="19">
        <v>9913752.293216737</v>
      </c>
      <c r="I18" s="19">
        <v>98913.871928974593</v>
      </c>
      <c r="J18" s="19">
        <v>1940662.5392169652</v>
      </c>
      <c r="K18" s="19">
        <v>203213.28043927418</v>
      </c>
      <c r="L18" s="19">
        <v>3000000</v>
      </c>
      <c r="M18" s="19">
        <v>2849916.2350962283</v>
      </c>
      <c r="N18" s="21">
        <v>0</v>
      </c>
      <c r="O18" s="21">
        <v>0</v>
      </c>
      <c r="P18" s="19">
        <f t="shared" si="0"/>
        <v>39268573.830030255</v>
      </c>
    </row>
    <row r="19" spans="1:16" x14ac:dyDescent="0.2">
      <c r="A19" s="11" t="s">
        <v>48</v>
      </c>
      <c r="B19" s="19">
        <v>7450027.3467358705</v>
      </c>
      <c r="C19" s="19">
        <v>1433884.4135836384</v>
      </c>
      <c r="D19" s="16">
        <v>11423413.052959843</v>
      </c>
      <c r="E19" s="16">
        <v>0</v>
      </c>
      <c r="F19" s="19">
        <v>392112729</v>
      </c>
      <c r="G19" s="19">
        <v>15069800.958712433</v>
      </c>
      <c r="H19" s="19">
        <v>25422635.604707561</v>
      </c>
      <c r="I19" s="19">
        <v>363168.70593016542</v>
      </c>
      <c r="J19" s="19">
        <v>0</v>
      </c>
      <c r="K19" s="19">
        <v>457150.47216770711</v>
      </c>
      <c r="L19" s="19">
        <v>3000000</v>
      </c>
      <c r="M19" s="19">
        <v>38428690.454226919</v>
      </c>
      <c r="N19" s="21">
        <v>532181027.41244191</v>
      </c>
      <c r="O19" s="21">
        <v>2770192.0916225868</v>
      </c>
      <c r="P19" s="19">
        <f t="shared" si="0"/>
        <v>1030112719.5130887</v>
      </c>
    </row>
    <row r="20" spans="1:16" x14ac:dyDescent="0.2">
      <c r="A20" s="11" t="s">
        <v>47</v>
      </c>
      <c r="B20" s="19">
        <v>2540486.67748097</v>
      </c>
      <c r="C20" s="19">
        <v>536145.39978593984</v>
      </c>
      <c r="D20" s="16">
        <v>6201187.0217652656</v>
      </c>
      <c r="E20" s="16">
        <v>0</v>
      </c>
      <c r="F20" s="19">
        <v>87172760</v>
      </c>
      <c r="G20" s="19">
        <v>7549642.2082962673</v>
      </c>
      <c r="H20" s="19">
        <v>21911689.50344649</v>
      </c>
      <c r="I20" s="19">
        <v>0</v>
      </c>
      <c r="J20" s="19">
        <v>0</v>
      </c>
      <c r="K20" s="19">
        <v>468085.17456734215</v>
      </c>
      <c r="L20" s="19">
        <v>3000000</v>
      </c>
      <c r="M20" s="19">
        <v>11629081.751320837</v>
      </c>
      <c r="N20" s="21">
        <v>5691908.2702024393</v>
      </c>
      <c r="O20" s="21">
        <v>0</v>
      </c>
      <c r="P20" s="19">
        <f t="shared" si="0"/>
        <v>146700986.00686553</v>
      </c>
    </row>
    <row r="21" spans="1:16" x14ac:dyDescent="0.2">
      <c r="A21" s="11" t="s">
        <v>46</v>
      </c>
      <c r="B21" s="19">
        <v>679165.1385377408</v>
      </c>
      <c r="C21" s="19">
        <v>177331.06419453872</v>
      </c>
      <c r="D21" s="16">
        <v>2933915.1917125592</v>
      </c>
      <c r="E21" s="16">
        <v>0</v>
      </c>
      <c r="F21" s="19">
        <v>31851159</v>
      </c>
      <c r="G21" s="19">
        <v>3782399.7379522133</v>
      </c>
      <c r="H21" s="19">
        <v>18604942.377126023</v>
      </c>
      <c r="I21" s="19">
        <v>0</v>
      </c>
      <c r="J21" s="19">
        <v>0</v>
      </c>
      <c r="K21" s="19">
        <v>344977.78769321757</v>
      </c>
      <c r="L21" s="19">
        <v>3000000</v>
      </c>
      <c r="M21" s="19">
        <v>4838237.2882863553</v>
      </c>
      <c r="N21" s="21">
        <v>356959.33326397429</v>
      </c>
      <c r="O21" s="21">
        <v>0</v>
      </c>
      <c r="P21" s="19">
        <f t="shared" si="0"/>
        <v>66569086.918766618</v>
      </c>
    </row>
    <row r="22" spans="1:16" x14ac:dyDescent="0.2">
      <c r="A22" s="11" t="s">
        <v>45</v>
      </c>
      <c r="B22" s="19">
        <v>920962.0715009697</v>
      </c>
      <c r="C22" s="19">
        <v>200034.52038161637</v>
      </c>
      <c r="D22" s="16">
        <v>2672642.6345331296</v>
      </c>
      <c r="E22" s="16">
        <v>0</v>
      </c>
      <c r="F22" s="19">
        <v>26218556</v>
      </c>
      <c r="G22" s="19">
        <v>2442233.8242218029</v>
      </c>
      <c r="H22" s="19">
        <v>14881785.118220087</v>
      </c>
      <c r="I22" s="19">
        <v>0</v>
      </c>
      <c r="J22" s="19">
        <v>505263.78130260733</v>
      </c>
      <c r="K22" s="19">
        <v>294636.18855420389</v>
      </c>
      <c r="L22" s="19">
        <v>3000000</v>
      </c>
      <c r="M22" s="19">
        <v>4212453.8192769336</v>
      </c>
      <c r="N22" s="21">
        <v>0</v>
      </c>
      <c r="O22" s="21">
        <v>0</v>
      </c>
      <c r="P22" s="19">
        <f t="shared" si="0"/>
        <v>55348567.957991354</v>
      </c>
    </row>
    <row r="23" spans="1:16" x14ac:dyDescent="0.2">
      <c r="A23" s="11" t="s">
        <v>44</v>
      </c>
      <c r="B23" s="19">
        <v>1028451.4806404758</v>
      </c>
      <c r="C23" s="19">
        <v>248541.5513978157</v>
      </c>
      <c r="D23" s="16">
        <v>4132932.0285993367</v>
      </c>
      <c r="E23" s="16">
        <v>0</v>
      </c>
      <c r="F23" s="19">
        <v>38055065</v>
      </c>
      <c r="G23" s="19">
        <v>4941257.9330851408</v>
      </c>
      <c r="H23" s="19">
        <v>28942735.025081303</v>
      </c>
      <c r="I23" s="19">
        <v>6255867.2673492134</v>
      </c>
      <c r="J23" s="19">
        <v>0</v>
      </c>
      <c r="K23" s="19">
        <v>455859.80934503727</v>
      </c>
      <c r="L23" s="19">
        <v>3000000</v>
      </c>
      <c r="M23" s="19">
        <v>6476264.3294226583</v>
      </c>
      <c r="N23" s="21">
        <v>0</v>
      </c>
      <c r="O23" s="21">
        <v>0</v>
      </c>
      <c r="P23" s="19">
        <f t="shared" si="0"/>
        <v>93536974.424920976</v>
      </c>
    </row>
    <row r="24" spans="1:16" x14ac:dyDescent="0.2">
      <c r="A24" s="11" t="s">
        <v>43</v>
      </c>
      <c r="B24" s="19">
        <v>1488107.2167598659</v>
      </c>
      <c r="C24" s="19">
        <v>388549.53997043712</v>
      </c>
      <c r="D24" s="16">
        <v>4303840.9960801359</v>
      </c>
      <c r="E24" s="16">
        <v>0</v>
      </c>
      <c r="F24" s="19">
        <v>54677065</v>
      </c>
      <c r="G24" s="19">
        <v>6217733.3588484814</v>
      </c>
      <c r="H24" s="19">
        <v>15031470.390828455</v>
      </c>
      <c r="I24" s="19">
        <v>4877350.0731821926</v>
      </c>
      <c r="J24" s="19">
        <v>0</v>
      </c>
      <c r="K24" s="19">
        <v>341521.16844096704</v>
      </c>
      <c r="L24" s="19">
        <v>3000000</v>
      </c>
      <c r="M24" s="19">
        <v>8743473.9343326241</v>
      </c>
      <c r="N24" s="21">
        <v>9620894.3177629616</v>
      </c>
      <c r="O24" s="21">
        <v>466721.14282733947</v>
      </c>
      <c r="P24" s="19">
        <f t="shared" si="0"/>
        <v>109156727.13903347</v>
      </c>
    </row>
    <row r="25" spans="1:16" x14ac:dyDescent="0.2">
      <c r="A25" s="11" t="s">
        <v>42</v>
      </c>
      <c r="B25" s="19">
        <v>625130.5324065655</v>
      </c>
      <c r="C25" s="19">
        <v>163235.48378845342</v>
      </c>
      <c r="D25" s="16">
        <v>1215341.0928442699</v>
      </c>
      <c r="E25" s="16">
        <v>0</v>
      </c>
      <c r="F25" s="19">
        <v>19206597</v>
      </c>
      <c r="G25" s="19">
        <v>1712136.6245451439</v>
      </c>
      <c r="H25" s="19">
        <v>12362619.119320558</v>
      </c>
      <c r="I25" s="19">
        <v>0</v>
      </c>
      <c r="J25" s="19">
        <v>0</v>
      </c>
      <c r="K25" s="19">
        <v>232154.02275250381</v>
      </c>
      <c r="L25" s="19">
        <v>3000000</v>
      </c>
      <c r="M25" s="19">
        <v>1084487.0394637007</v>
      </c>
      <c r="N25" s="21">
        <v>15960216.146887176</v>
      </c>
      <c r="O25" s="21">
        <v>0</v>
      </c>
      <c r="P25" s="19">
        <f t="shared" si="0"/>
        <v>55561917.062008366</v>
      </c>
    </row>
    <row r="26" spans="1:16" x14ac:dyDescent="0.2">
      <c r="A26" s="11" t="s">
        <v>41</v>
      </c>
      <c r="B26" s="19">
        <v>3515110.3526664712</v>
      </c>
      <c r="C26" s="19">
        <v>673974.34851960838</v>
      </c>
      <c r="D26" s="16">
        <v>5663782.9350310108</v>
      </c>
      <c r="E26" s="16">
        <v>35451615.862327695</v>
      </c>
      <c r="F26" s="19">
        <v>185120517</v>
      </c>
      <c r="G26" s="19">
        <v>5372195.5596600752</v>
      </c>
      <c r="H26" s="19">
        <v>7992828.8841273859</v>
      </c>
      <c r="I26" s="19">
        <v>0</v>
      </c>
      <c r="J26" s="19">
        <v>113822.59757203622</v>
      </c>
      <c r="K26" s="19">
        <v>227973.02258418911</v>
      </c>
      <c r="L26" s="19">
        <v>3000000</v>
      </c>
      <c r="M26" s="19">
        <v>22196467.405568548</v>
      </c>
      <c r="N26" s="21">
        <v>124342319.37644273</v>
      </c>
      <c r="O26" s="21">
        <v>997057.07829782146</v>
      </c>
      <c r="P26" s="19">
        <f t="shared" si="0"/>
        <v>394667664.42279756</v>
      </c>
    </row>
    <row r="27" spans="1:16" x14ac:dyDescent="0.2">
      <c r="A27" s="11" t="s">
        <v>40</v>
      </c>
      <c r="B27" s="19">
        <v>4179260.2396530858</v>
      </c>
      <c r="C27" s="19">
        <v>826273.19125132973</v>
      </c>
      <c r="D27" s="16">
        <v>6506476.1609839592</v>
      </c>
      <c r="E27" s="16">
        <v>50384780.168599725</v>
      </c>
      <c r="F27" s="19">
        <v>220479662</v>
      </c>
      <c r="G27" s="19">
        <v>8874534.9558784347</v>
      </c>
      <c r="H27" s="19">
        <v>4952676.7094811173</v>
      </c>
      <c r="I27" s="19">
        <v>0</v>
      </c>
      <c r="J27" s="19">
        <v>97357.675897698195</v>
      </c>
      <c r="K27" s="19">
        <v>183284.18166517594</v>
      </c>
      <c r="L27" s="19">
        <v>3000000</v>
      </c>
      <c r="M27" s="19">
        <v>19695646.36836781</v>
      </c>
      <c r="N27" s="21">
        <v>296270823.98638624</v>
      </c>
      <c r="O27" s="21">
        <v>1745468.4635670905</v>
      </c>
      <c r="P27" s="19">
        <f t="shared" si="0"/>
        <v>617196244.10173166</v>
      </c>
    </row>
    <row r="28" spans="1:16" x14ac:dyDescent="0.2">
      <c r="A28" s="11" t="s">
        <v>39</v>
      </c>
      <c r="B28" s="19">
        <v>4382522.4674737416</v>
      </c>
      <c r="C28" s="19">
        <v>916754.14426964079</v>
      </c>
      <c r="D28" s="16">
        <v>9106233.9618000779</v>
      </c>
      <c r="E28" s="16">
        <v>0</v>
      </c>
      <c r="F28" s="19">
        <v>132953208</v>
      </c>
      <c r="G28" s="19">
        <v>13415544.347764989</v>
      </c>
      <c r="H28" s="19">
        <v>33104726.145593476</v>
      </c>
      <c r="I28" s="19">
        <v>303268.59816336771</v>
      </c>
      <c r="J28" s="19">
        <v>592298.6574303495</v>
      </c>
      <c r="K28" s="19">
        <v>563796.87762976275</v>
      </c>
      <c r="L28" s="19">
        <v>3000000</v>
      </c>
      <c r="M28" s="19">
        <v>22717424.241444509</v>
      </c>
      <c r="N28" s="21">
        <v>2570575.0806600256</v>
      </c>
      <c r="O28" s="21">
        <v>487053.08773181017</v>
      </c>
      <c r="P28" s="19">
        <f t="shared" si="0"/>
        <v>224113405.60996172</v>
      </c>
    </row>
    <row r="29" spans="1:16" x14ac:dyDescent="0.2">
      <c r="A29" s="11" t="s">
        <v>38</v>
      </c>
      <c r="B29" s="19">
        <v>2264915.2610751954</v>
      </c>
      <c r="C29" s="19">
        <v>429861.72901532089</v>
      </c>
      <c r="D29" s="16">
        <v>5304544.2058979515</v>
      </c>
      <c r="E29" s="16">
        <v>0</v>
      </c>
      <c r="F29" s="19">
        <v>92006691</v>
      </c>
      <c r="G29" s="19">
        <v>5921020.3756600088</v>
      </c>
      <c r="H29" s="19">
        <v>22187288.701794751</v>
      </c>
      <c r="I29" s="19">
        <v>0</v>
      </c>
      <c r="J29" s="19">
        <v>2406656.8098311774</v>
      </c>
      <c r="K29" s="19">
        <v>408737.68094408634</v>
      </c>
      <c r="L29" s="19">
        <v>3000000</v>
      </c>
      <c r="M29" s="19">
        <v>14291269.49828703</v>
      </c>
      <c r="N29" s="21">
        <v>40166269.86614044</v>
      </c>
      <c r="O29" s="21">
        <v>637831.97728624067</v>
      </c>
      <c r="P29" s="19">
        <f t="shared" si="0"/>
        <v>189025087.10593221</v>
      </c>
    </row>
    <row r="30" spans="1:16" x14ac:dyDescent="0.2">
      <c r="A30" s="11" t="s">
        <v>37</v>
      </c>
      <c r="B30" s="19">
        <v>625130.5324065655</v>
      </c>
      <c r="C30" s="19">
        <v>163235.48378845342</v>
      </c>
      <c r="D30" s="16">
        <v>2709418.1626507938</v>
      </c>
      <c r="E30" s="16">
        <v>0</v>
      </c>
      <c r="F30" s="19">
        <v>12700350</v>
      </c>
      <c r="G30" s="19">
        <v>2972725.4699358894</v>
      </c>
      <c r="H30" s="19">
        <v>20568823.40159503</v>
      </c>
      <c r="I30" s="19">
        <v>6953467.4404911296</v>
      </c>
      <c r="J30" s="19">
        <v>1082505.5536721917</v>
      </c>
      <c r="K30" s="19">
        <v>397397.67017474875</v>
      </c>
      <c r="L30" s="19">
        <v>3000000</v>
      </c>
      <c r="M30" s="19">
        <v>1860681.8705993495</v>
      </c>
      <c r="N30" s="21">
        <v>0</v>
      </c>
      <c r="O30" s="21">
        <v>0</v>
      </c>
      <c r="P30" s="19">
        <f t="shared" si="0"/>
        <v>53033735.585314155</v>
      </c>
    </row>
    <row r="31" spans="1:16" x14ac:dyDescent="0.2">
      <c r="A31" s="11" t="s">
        <v>36</v>
      </c>
      <c r="B31" s="19">
        <v>2429046.4873249698</v>
      </c>
      <c r="C31" s="19">
        <v>473745.98717072327</v>
      </c>
      <c r="D31" s="16">
        <v>5635409.2757644607</v>
      </c>
      <c r="E31" s="16">
        <v>0</v>
      </c>
      <c r="F31" s="19">
        <v>70714408</v>
      </c>
      <c r="G31" s="19">
        <v>8872024.7631078176</v>
      </c>
      <c r="H31" s="19">
        <v>27375020.992775507</v>
      </c>
      <c r="I31" s="19">
        <v>1551005.4333947198</v>
      </c>
      <c r="J31" s="19">
        <v>0</v>
      </c>
      <c r="K31" s="19">
        <v>461240.92472151382</v>
      </c>
      <c r="L31" s="19">
        <v>3000000</v>
      </c>
      <c r="M31" s="19">
        <v>10659246.734762939</v>
      </c>
      <c r="N31" s="21">
        <v>34789957.441684149</v>
      </c>
      <c r="O31" s="21">
        <v>1017644.8283954287</v>
      </c>
      <c r="P31" s="19">
        <f t="shared" si="0"/>
        <v>166978750.86910221</v>
      </c>
    </row>
    <row r="32" spans="1:16" x14ac:dyDescent="0.2">
      <c r="A32" s="11" t="s">
        <v>35</v>
      </c>
      <c r="B32" s="19">
        <v>625130.5324065655</v>
      </c>
      <c r="C32" s="19">
        <v>163235.48378845342</v>
      </c>
      <c r="D32" s="16">
        <v>1015873.1912835145</v>
      </c>
      <c r="E32" s="16">
        <v>0</v>
      </c>
      <c r="F32" s="19">
        <v>7292301</v>
      </c>
      <c r="G32" s="19">
        <v>1352609.4594243891</v>
      </c>
      <c r="H32" s="19">
        <v>13083241.601343073</v>
      </c>
      <c r="I32" s="19">
        <v>238683.87609517915</v>
      </c>
      <c r="J32" s="19">
        <v>3281592.548096498</v>
      </c>
      <c r="K32" s="19">
        <v>196354.65795622233</v>
      </c>
      <c r="L32" s="19">
        <v>3000000</v>
      </c>
      <c r="M32" s="19">
        <v>1018036.6041961906</v>
      </c>
      <c r="N32" s="21">
        <v>0</v>
      </c>
      <c r="O32" s="21">
        <v>0</v>
      </c>
      <c r="P32" s="19">
        <f t="shared" si="0"/>
        <v>31267058.954590086</v>
      </c>
    </row>
    <row r="33" spans="1:16" x14ac:dyDescent="0.2">
      <c r="A33" s="11" t="s">
        <v>34</v>
      </c>
      <c r="B33" s="19">
        <v>0</v>
      </c>
      <c r="C33" s="19">
        <v>0</v>
      </c>
      <c r="D33" s="16">
        <v>0</v>
      </c>
      <c r="E33" s="16">
        <v>0</v>
      </c>
      <c r="F33" s="19">
        <v>0</v>
      </c>
      <c r="G33" s="19">
        <v>13500.76652304488</v>
      </c>
      <c r="H33" s="19">
        <v>454462.38819088216</v>
      </c>
      <c r="I33" s="19">
        <v>0</v>
      </c>
      <c r="J33" s="19">
        <v>0</v>
      </c>
      <c r="K33" s="19">
        <v>21998.758534281525</v>
      </c>
      <c r="L33" s="19">
        <v>750000</v>
      </c>
      <c r="M33" s="19">
        <v>0</v>
      </c>
      <c r="N33" s="21">
        <v>0</v>
      </c>
      <c r="O33" s="21">
        <v>0</v>
      </c>
      <c r="P33" s="19">
        <f t="shared" si="0"/>
        <v>1239961.9132482086</v>
      </c>
    </row>
    <row r="34" spans="1:16" x14ac:dyDescent="0.2">
      <c r="A34" s="11" t="s">
        <v>33</v>
      </c>
      <c r="B34" s="19">
        <v>625130.5324065655</v>
      </c>
      <c r="C34" s="19">
        <v>163235.48378845342</v>
      </c>
      <c r="D34" s="16">
        <v>1821696.0527718272</v>
      </c>
      <c r="E34" s="16">
        <v>0</v>
      </c>
      <c r="F34" s="19">
        <v>17115010</v>
      </c>
      <c r="G34" s="19">
        <v>2023905.1107699932</v>
      </c>
      <c r="H34" s="19">
        <v>9830419.7253691182</v>
      </c>
      <c r="I34" s="19">
        <v>64251.429351093575</v>
      </c>
      <c r="J34" s="19">
        <v>1637342.0309927622</v>
      </c>
      <c r="K34" s="19">
        <v>212894.68887302047</v>
      </c>
      <c r="L34" s="19">
        <v>3000000</v>
      </c>
      <c r="M34" s="19">
        <v>2953810.4250862156</v>
      </c>
      <c r="N34" s="21">
        <v>0</v>
      </c>
      <c r="O34" s="21">
        <v>0</v>
      </c>
      <c r="P34" s="19">
        <f t="shared" si="0"/>
        <v>39447695.479409054</v>
      </c>
    </row>
    <row r="35" spans="1:16" x14ac:dyDescent="0.2">
      <c r="A35" s="11" t="s">
        <v>32</v>
      </c>
      <c r="B35" s="19">
        <v>1725310.1297935105</v>
      </c>
      <c r="C35" s="19">
        <v>335560.10369042866</v>
      </c>
      <c r="D35" s="16">
        <v>3000935.7654725909</v>
      </c>
      <c r="E35" s="16">
        <v>0</v>
      </c>
      <c r="F35" s="19">
        <v>59403260</v>
      </c>
      <c r="G35" s="19">
        <v>3706809.8620708305</v>
      </c>
      <c r="H35" s="19">
        <v>7703201.6266330378</v>
      </c>
      <c r="I35" s="19">
        <v>0</v>
      </c>
      <c r="J35" s="19">
        <v>293895.76961772982</v>
      </c>
      <c r="K35" s="19">
        <v>135786.92743269185</v>
      </c>
      <c r="L35" s="19">
        <v>3000000</v>
      </c>
      <c r="M35" s="19">
        <v>10772384.59813945</v>
      </c>
      <c r="N35" s="21">
        <v>5588746.4725956479</v>
      </c>
      <c r="O35" s="21">
        <v>0</v>
      </c>
      <c r="P35" s="19">
        <f t="shared" si="0"/>
        <v>95665891.255445912</v>
      </c>
    </row>
    <row r="36" spans="1:16" x14ac:dyDescent="0.2">
      <c r="A36" s="11" t="s">
        <v>31</v>
      </c>
      <c r="B36" s="19">
        <v>625130.5324065655</v>
      </c>
      <c r="C36" s="19">
        <v>163235.48378845342</v>
      </c>
      <c r="D36" s="16">
        <v>1255265.616192817</v>
      </c>
      <c r="E36" s="16">
        <v>0</v>
      </c>
      <c r="F36" s="19">
        <v>12144514</v>
      </c>
      <c r="G36" s="19">
        <v>1682277.2031081833</v>
      </c>
      <c r="H36" s="19">
        <v>4687324.0013712598</v>
      </c>
      <c r="I36" s="19">
        <v>0</v>
      </c>
      <c r="J36" s="19">
        <v>0</v>
      </c>
      <c r="K36" s="19">
        <v>191545.57354124088</v>
      </c>
      <c r="L36" s="19">
        <v>3000000</v>
      </c>
      <c r="M36" s="19">
        <v>1724339.6116038605</v>
      </c>
      <c r="N36" s="2">
        <v>0</v>
      </c>
      <c r="O36" s="21">
        <v>0</v>
      </c>
      <c r="P36" s="19">
        <f t="shared" si="0"/>
        <v>25473632.022012383</v>
      </c>
    </row>
    <row r="37" spans="1:16" x14ac:dyDescent="0.2">
      <c r="A37" s="11" t="s">
        <v>30</v>
      </c>
      <c r="B37" s="19">
        <v>6046567.5797638875</v>
      </c>
      <c r="C37" s="19">
        <v>1133325.3044106725</v>
      </c>
      <c r="D37" s="16">
        <v>8128697.5462249741</v>
      </c>
      <c r="E37" s="16">
        <v>80303201.707993597</v>
      </c>
      <c r="F37" s="19">
        <v>445970613</v>
      </c>
      <c r="G37" s="19">
        <v>2792376.0343893524</v>
      </c>
      <c r="H37" s="19">
        <v>4969400.9747728501</v>
      </c>
      <c r="I37" s="19">
        <v>0</v>
      </c>
      <c r="J37" s="19">
        <v>0</v>
      </c>
      <c r="K37" s="19">
        <v>189944.46175454356</v>
      </c>
      <c r="L37" s="19">
        <v>3000000</v>
      </c>
      <c r="M37" s="19">
        <v>39798674.870583378</v>
      </c>
      <c r="N37" s="21">
        <v>371314623.05795288</v>
      </c>
      <c r="O37" s="21">
        <v>1399942.6442379423</v>
      </c>
      <c r="P37" s="19">
        <f t="shared" si="0"/>
        <v>965047367.1820842</v>
      </c>
    </row>
    <row r="38" spans="1:16" x14ac:dyDescent="0.2">
      <c r="A38" s="11" t="s">
        <v>29</v>
      </c>
      <c r="B38" s="19">
        <v>625130.5324065655</v>
      </c>
      <c r="C38" s="19">
        <v>163235.48378845342</v>
      </c>
      <c r="D38" s="16">
        <v>1918960.7063966724</v>
      </c>
      <c r="E38" s="16">
        <v>0</v>
      </c>
      <c r="F38" s="19">
        <v>36457349</v>
      </c>
      <c r="G38" s="19">
        <v>2772876.8117185058</v>
      </c>
      <c r="H38" s="19">
        <v>13724276.587595101</v>
      </c>
      <c r="I38" s="19">
        <v>1875882.5093830805</v>
      </c>
      <c r="J38" s="19">
        <v>993788.03876544349</v>
      </c>
      <c r="K38" s="19">
        <v>228224.54373560028</v>
      </c>
      <c r="L38" s="19">
        <v>3000000</v>
      </c>
      <c r="M38" s="19">
        <v>3981834.1991484845</v>
      </c>
      <c r="N38" s="21">
        <v>17687953.306172438</v>
      </c>
      <c r="O38" s="21">
        <v>0</v>
      </c>
      <c r="P38" s="19">
        <f t="shared" si="0"/>
        <v>83429511.71911034</v>
      </c>
    </row>
    <row r="39" spans="1:16" x14ac:dyDescent="0.2">
      <c r="A39" s="11" t="s">
        <v>28</v>
      </c>
      <c r="B39" s="19">
        <v>11418342.015653757</v>
      </c>
      <c r="C39" s="19">
        <v>2238466.1321804593</v>
      </c>
      <c r="D39" s="16">
        <v>17759140.148888692</v>
      </c>
      <c r="E39" s="16">
        <v>63464843.969679214</v>
      </c>
      <c r="F39" s="19">
        <v>830332391</v>
      </c>
      <c r="G39" s="19">
        <v>31566956.041426118</v>
      </c>
      <c r="H39" s="19">
        <v>28446535.592837535</v>
      </c>
      <c r="I39" s="19">
        <v>0</v>
      </c>
      <c r="J39" s="19">
        <v>625864.56906018185</v>
      </c>
      <c r="K39" s="19">
        <v>568955.21712927509</v>
      </c>
      <c r="L39" s="19">
        <v>3000000</v>
      </c>
      <c r="M39" s="19">
        <v>78418459.001154467</v>
      </c>
      <c r="N39" s="21">
        <v>1474821059.3049202</v>
      </c>
      <c r="O39" s="21">
        <v>3912849.5269637848</v>
      </c>
      <c r="P39" s="19">
        <f t="shared" si="0"/>
        <v>2546573862.5198936</v>
      </c>
    </row>
    <row r="40" spans="1:16" x14ac:dyDescent="0.2">
      <c r="A40" s="11" t="s">
        <v>27</v>
      </c>
      <c r="B40" s="19">
        <v>3076153.7149042101</v>
      </c>
      <c r="C40" s="19">
        <v>731260.37010169937</v>
      </c>
      <c r="D40" s="16">
        <v>10036856.381425004</v>
      </c>
      <c r="E40" s="16">
        <v>0</v>
      </c>
      <c r="F40" s="19">
        <v>105650574</v>
      </c>
      <c r="G40" s="19">
        <v>11795090.535411047</v>
      </c>
      <c r="H40" s="19">
        <v>39853724.996030524</v>
      </c>
      <c r="I40" s="19">
        <v>3293950.4393120436</v>
      </c>
      <c r="J40" s="19">
        <v>903090.8664109552</v>
      </c>
      <c r="K40" s="19">
        <v>702383.59479359142</v>
      </c>
      <c r="L40" s="19">
        <v>3000000</v>
      </c>
      <c r="M40" s="19">
        <v>17617640.189365339</v>
      </c>
      <c r="N40" s="21">
        <v>5383808.5263531413</v>
      </c>
      <c r="O40" s="21">
        <v>620559.03614969342</v>
      </c>
      <c r="P40" s="19">
        <f t="shared" si="0"/>
        <v>202665092.6502572</v>
      </c>
    </row>
    <row r="41" spans="1:16" x14ac:dyDescent="0.2">
      <c r="A41" s="11" t="s">
        <v>26</v>
      </c>
      <c r="B41" s="19">
        <v>625130.5324065655</v>
      </c>
      <c r="C41" s="19">
        <v>163235.48378845342</v>
      </c>
      <c r="D41" s="16">
        <v>754745.98969415063</v>
      </c>
      <c r="E41" s="16">
        <v>0</v>
      </c>
      <c r="F41" s="19">
        <v>7820954</v>
      </c>
      <c r="G41" s="19">
        <v>938403.62452657055</v>
      </c>
      <c r="H41" s="19">
        <v>6812778.5386523884</v>
      </c>
      <c r="I41" s="19">
        <v>229138.7430028193</v>
      </c>
      <c r="J41" s="19">
        <v>1560402.9875390567</v>
      </c>
      <c r="K41" s="19">
        <v>150534.69048772013</v>
      </c>
      <c r="L41" s="19">
        <v>3000000</v>
      </c>
      <c r="M41" s="19">
        <v>1136494.7134018266</v>
      </c>
      <c r="N41" s="21">
        <v>0</v>
      </c>
      <c r="O41" s="21">
        <v>0</v>
      </c>
      <c r="P41" s="19">
        <f t="shared" si="0"/>
        <v>23191819.303499553</v>
      </c>
    </row>
    <row r="42" spans="1:16" x14ac:dyDescent="0.2">
      <c r="A42" s="11" t="s">
        <v>25</v>
      </c>
      <c r="B42" s="19">
        <v>5067731.7681060806</v>
      </c>
      <c r="C42" s="19">
        <v>1052940.1237014241</v>
      </c>
      <c r="D42" s="16">
        <v>10666112.232972017</v>
      </c>
      <c r="E42" s="16">
        <v>0</v>
      </c>
      <c r="F42" s="19">
        <v>155741656</v>
      </c>
      <c r="G42" s="19">
        <v>15556159.288400339</v>
      </c>
      <c r="H42" s="19">
        <v>30809894.31529779</v>
      </c>
      <c r="I42" s="19">
        <v>258820.31108633603</v>
      </c>
      <c r="J42" s="19">
        <v>0</v>
      </c>
      <c r="K42" s="19">
        <v>659801.78249154263</v>
      </c>
      <c r="L42" s="19">
        <v>3000000</v>
      </c>
      <c r="M42" s="19">
        <v>24602427.20485986</v>
      </c>
      <c r="N42" s="21">
        <v>55902250.974372789</v>
      </c>
      <c r="O42" s="21">
        <v>862960.34169578995</v>
      </c>
      <c r="P42" s="19">
        <f t="shared" si="0"/>
        <v>304180754.34298396</v>
      </c>
    </row>
    <row r="43" spans="1:16" x14ac:dyDescent="0.2">
      <c r="A43" s="11" t="s">
        <v>24</v>
      </c>
      <c r="B43" s="19">
        <v>919265.79846980318</v>
      </c>
      <c r="C43" s="19">
        <v>240023.24351204408</v>
      </c>
      <c r="D43" s="16">
        <v>3708510.2822317742</v>
      </c>
      <c r="E43" s="16">
        <v>0</v>
      </c>
      <c r="F43" s="19">
        <v>27168802</v>
      </c>
      <c r="G43" s="19">
        <v>4443394.553198576</v>
      </c>
      <c r="H43" s="19">
        <v>23293931.438123398</v>
      </c>
      <c r="I43" s="19">
        <v>1624950.1259346597</v>
      </c>
      <c r="J43" s="19">
        <v>10319489.132624751</v>
      </c>
      <c r="K43" s="19">
        <v>381264.38489137555</v>
      </c>
      <c r="L43" s="19">
        <v>3000000</v>
      </c>
      <c r="M43" s="19">
        <v>4406803.4798346246</v>
      </c>
      <c r="N43" s="21">
        <v>703619.28254451358</v>
      </c>
      <c r="O43" s="21">
        <v>345206.06283772772</v>
      </c>
      <c r="P43" s="19">
        <f t="shared" si="0"/>
        <v>80555259.784203261</v>
      </c>
    </row>
    <row r="44" spans="1:16" x14ac:dyDescent="0.2">
      <c r="A44" s="11" t="s">
        <v>23</v>
      </c>
      <c r="B44" s="19">
        <v>1628779.8877768288</v>
      </c>
      <c r="C44" s="19">
        <v>334466.57326818112</v>
      </c>
      <c r="D44" s="16">
        <v>4064450.9392603533</v>
      </c>
      <c r="E44" s="16">
        <v>0</v>
      </c>
      <c r="F44" s="19">
        <v>81440473</v>
      </c>
      <c r="G44" s="19">
        <v>5865318.406577806</v>
      </c>
      <c r="H44" s="19">
        <v>17218933.953794371</v>
      </c>
      <c r="I44" s="19">
        <v>0</v>
      </c>
      <c r="J44" s="19">
        <v>1202946.6238437493</v>
      </c>
      <c r="K44" s="19">
        <v>296898.44165318197</v>
      </c>
      <c r="L44" s="19">
        <v>3000000</v>
      </c>
      <c r="M44" s="19">
        <v>11459218.316094415</v>
      </c>
      <c r="N44" s="21">
        <v>52128381.527482197</v>
      </c>
      <c r="O44" s="21">
        <v>1180853.1095663644</v>
      </c>
      <c r="P44" s="19">
        <f t="shared" si="0"/>
        <v>179820720.77931744</v>
      </c>
    </row>
    <row r="45" spans="1:16" x14ac:dyDescent="0.2">
      <c r="A45" s="11" t="s">
        <v>22</v>
      </c>
      <c r="B45" s="19">
        <v>6087104.3184466101</v>
      </c>
      <c r="C45" s="19">
        <v>1254570.8241859297</v>
      </c>
      <c r="D45" s="16">
        <v>11636255.924130071</v>
      </c>
      <c r="E45" s="16">
        <v>0</v>
      </c>
      <c r="F45" s="19">
        <v>265402170</v>
      </c>
      <c r="G45" s="19">
        <v>19151494.542465251</v>
      </c>
      <c r="H45" s="19">
        <v>28791591.088465355</v>
      </c>
      <c r="I45" s="19">
        <v>0</v>
      </c>
      <c r="J45" s="19">
        <v>0</v>
      </c>
      <c r="K45" s="19">
        <v>620601.85172818217</v>
      </c>
      <c r="L45" s="19">
        <v>3000000</v>
      </c>
      <c r="M45" s="19">
        <v>32612238.736315135</v>
      </c>
      <c r="N45" s="21">
        <v>361723339.21873206</v>
      </c>
      <c r="O45" s="21">
        <v>2046893.7721295059</v>
      </c>
      <c r="P45" s="19">
        <f t="shared" si="0"/>
        <v>732326260.27659822</v>
      </c>
    </row>
    <row r="46" spans="1:16" x14ac:dyDescent="0.2">
      <c r="A46" s="11" t="s">
        <v>21</v>
      </c>
      <c r="B46" s="19">
        <v>2310378.4232283896</v>
      </c>
      <c r="C46" s="19">
        <v>472336.96386381751</v>
      </c>
      <c r="D46" s="16">
        <v>0</v>
      </c>
      <c r="E46" s="16">
        <v>0</v>
      </c>
      <c r="F46" s="19">
        <v>75178751</v>
      </c>
      <c r="G46" s="19">
        <v>7364245.5326687219</v>
      </c>
      <c r="H46" s="19">
        <v>3300471.9917279123</v>
      </c>
      <c r="I46" s="19">
        <v>0</v>
      </c>
      <c r="J46" s="19">
        <v>0</v>
      </c>
      <c r="K46" s="19">
        <v>142365.28348988554</v>
      </c>
      <c r="L46" s="19">
        <v>750000</v>
      </c>
      <c r="M46" s="19">
        <v>9923547.435434185</v>
      </c>
      <c r="N46" s="21">
        <v>21255377.189846534</v>
      </c>
      <c r="O46" s="21">
        <v>466070.97129478434</v>
      </c>
      <c r="P46" s="19">
        <f t="shared" si="0"/>
        <v>121163544.79155423</v>
      </c>
    </row>
    <row r="47" spans="1:16" x14ac:dyDescent="0.2">
      <c r="A47" s="11" t="s">
        <v>20</v>
      </c>
      <c r="B47" s="19">
        <v>748659.04675176123</v>
      </c>
      <c r="C47" s="19">
        <v>163235.48378845342</v>
      </c>
      <c r="D47" s="16">
        <v>957582.78051265422</v>
      </c>
      <c r="E47" s="16">
        <v>9032230.9369648341</v>
      </c>
      <c r="F47" s="19">
        <v>27069626</v>
      </c>
      <c r="G47" s="19">
        <v>1795094.5381028906</v>
      </c>
      <c r="H47" s="19">
        <v>663644.47631030623</v>
      </c>
      <c r="I47" s="19">
        <v>0</v>
      </c>
      <c r="J47" s="19">
        <v>0</v>
      </c>
      <c r="K47" s="19">
        <v>107640.99195792149</v>
      </c>
      <c r="L47" s="19">
        <v>3000000</v>
      </c>
      <c r="M47" s="19">
        <v>2879772.2530402462</v>
      </c>
      <c r="N47" s="21">
        <v>12127279.702708255</v>
      </c>
      <c r="O47" s="21">
        <v>0</v>
      </c>
      <c r="P47" s="19">
        <f t="shared" si="0"/>
        <v>58544766.210137308</v>
      </c>
    </row>
    <row r="48" spans="1:16" x14ac:dyDescent="0.2">
      <c r="A48" s="11" t="s">
        <v>19</v>
      </c>
      <c r="B48" s="19">
        <v>1396965.2107666428</v>
      </c>
      <c r="C48" s="19">
        <v>360550.88329127827</v>
      </c>
      <c r="D48" s="16">
        <v>4948670.7575052744</v>
      </c>
      <c r="E48" s="16">
        <v>0</v>
      </c>
      <c r="F48" s="19">
        <v>38153896</v>
      </c>
      <c r="G48" s="19">
        <v>6476482.5031750416</v>
      </c>
      <c r="H48" s="19">
        <v>17298519.550332673</v>
      </c>
      <c r="I48" s="19">
        <v>3038259.3765139882</v>
      </c>
      <c r="J48" s="19">
        <v>616626.16763739556</v>
      </c>
      <c r="K48" s="19">
        <v>382897.11647996458</v>
      </c>
      <c r="L48" s="19">
        <v>3000000</v>
      </c>
      <c r="M48" s="19">
        <v>6287409.5302740708</v>
      </c>
      <c r="N48" s="21">
        <v>0</v>
      </c>
      <c r="O48" s="21">
        <v>0</v>
      </c>
      <c r="P48" s="19">
        <f t="shared" si="0"/>
        <v>81960277.095976323</v>
      </c>
    </row>
    <row r="49" spans="1:16" x14ac:dyDescent="0.2">
      <c r="A49" s="11" t="s">
        <v>18</v>
      </c>
      <c r="B49" s="19">
        <v>625130.5324065655</v>
      </c>
      <c r="C49" s="19">
        <v>163235.48378845342</v>
      </c>
      <c r="D49" s="16">
        <v>849610.18990879762</v>
      </c>
      <c r="E49" s="16">
        <v>0</v>
      </c>
      <c r="F49" s="19">
        <v>5856961</v>
      </c>
      <c r="G49" s="19">
        <v>1059681.5529474653</v>
      </c>
      <c r="H49" s="19">
        <v>9015901.2543150317</v>
      </c>
      <c r="I49" s="19">
        <v>512076.48542339145</v>
      </c>
      <c r="J49" s="19">
        <v>3800051.2436544588</v>
      </c>
      <c r="K49" s="19">
        <v>174179.11598409183</v>
      </c>
      <c r="L49" s="19">
        <v>3000000</v>
      </c>
      <c r="M49" s="19">
        <v>997646.09450368199</v>
      </c>
      <c r="N49" s="21">
        <v>0</v>
      </c>
      <c r="O49" s="21">
        <v>0</v>
      </c>
      <c r="P49" s="19">
        <f t="shared" si="0"/>
        <v>26054472.952931937</v>
      </c>
    </row>
    <row r="50" spans="1:16" x14ac:dyDescent="0.2">
      <c r="A50" s="11" t="s">
        <v>17</v>
      </c>
      <c r="B50" s="19">
        <v>2054914.8836146556</v>
      </c>
      <c r="C50" s="19">
        <v>482222.85319452704</v>
      </c>
      <c r="D50" s="16">
        <v>6442039.6557791233</v>
      </c>
      <c r="E50" s="16">
        <v>0</v>
      </c>
      <c r="F50" s="19">
        <v>75198380</v>
      </c>
      <c r="G50" s="19">
        <v>8773451.6413688939</v>
      </c>
      <c r="H50" s="19">
        <v>28891534.176426578</v>
      </c>
      <c r="I50" s="19">
        <v>1761535.333026401</v>
      </c>
      <c r="J50" s="19">
        <v>0</v>
      </c>
      <c r="K50" s="19">
        <v>503209.02541411936</v>
      </c>
      <c r="L50" s="19">
        <v>3000000</v>
      </c>
      <c r="M50" s="19">
        <v>10025962.049344642</v>
      </c>
      <c r="N50" s="21">
        <v>8200371.1272046464</v>
      </c>
      <c r="O50" s="21">
        <v>482457.7301551089</v>
      </c>
      <c r="P50" s="19">
        <f t="shared" si="0"/>
        <v>145816078.47552869</v>
      </c>
    </row>
    <row r="51" spans="1:16" x14ac:dyDescent="0.2">
      <c r="A51" s="11" t="s">
        <v>16</v>
      </c>
      <c r="B51" s="19">
        <v>13218652.280254604</v>
      </c>
      <c r="C51" s="19">
        <v>2647894.3495771331</v>
      </c>
      <c r="D51" s="16">
        <v>28699976.138578925</v>
      </c>
      <c r="E51" s="16">
        <v>0</v>
      </c>
      <c r="F51" s="19">
        <v>438794627</v>
      </c>
      <c r="G51" s="19">
        <v>29093306.645857193</v>
      </c>
      <c r="H51" s="19">
        <v>54407073.253936201</v>
      </c>
      <c r="I51" s="19">
        <v>1871401.573964359</v>
      </c>
      <c r="J51" s="19">
        <v>0</v>
      </c>
      <c r="K51" s="19">
        <v>962821.53033821122</v>
      </c>
      <c r="L51" s="19">
        <v>3000000</v>
      </c>
      <c r="M51" s="19">
        <v>69436173.182687044</v>
      </c>
      <c r="N51" s="21">
        <v>82661152.281887233</v>
      </c>
      <c r="O51" s="21">
        <v>2023926.1201457542</v>
      </c>
      <c r="P51" s="19">
        <f t="shared" si="0"/>
        <v>726817004.35722661</v>
      </c>
    </row>
    <row r="52" spans="1:16" x14ac:dyDescent="0.2">
      <c r="A52" s="11" t="s">
        <v>15</v>
      </c>
      <c r="B52" s="19">
        <v>1439049.7827313577</v>
      </c>
      <c r="C52" s="19">
        <v>313511.69628929388</v>
      </c>
      <c r="D52" s="16">
        <v>3165276.4101637299</v>
      </c>
      <c r="E52" s="16">
        <v>0</v>
      </c>
      <c r="F52" s="19">
        <v>72293877</v>
      </c>
      <c r="G52" s="19">
        <v>2853631.2396178115</v>
      </c>
      <c r="H52" s="19">
        <v>8494388.4779033009</v>
      </c>
      <c r="I52" s="19">
        <v>106301.86049124731</v>
      </c>
      <c r="J52" s="19">
        <v>221386.78762881819</v>
      </c>
      <c r="K52" s="19">
        <v>167080.4704594076</v>
      </c>
      <c r="L52" s="19">
        <v>3000000</v>
      </c>
      <c r="M52" s="19">
        <v>8307311.2564919395</v>
      </c>
      <c r="N52" s="21">
        <v>33026709.302310742</v>
      </c>
      <c r="O52" s="21">
        <v>823659.22360028385</v>
      </c>
      <c r="P52" s="19">
        <f t="shared" si="0"/>
        <v>134212183.50768794</v>
      </c>
    </row>
    <row r="53" spans="1:16" x14ac:dyDescent="0.2">
      <c r="A53" s="11" t="s">
        <v>14</v>
      </c>
      <c r="B53" s="19">
        <v>625130.5324065655</v>
      </c>
      <c r="C53" s="19">
        <v>163235.48378845342</v>
      </c>
      <c r="D53" s="16">
        <v>565443.16878146771</v>
      </c>
      <c r="E53" s="16">
        <v>0</v>
      </c>
      <c r="F53" s="19">
        <v>4010446</v>
      </c>
      <c r="G53" s="19">
        <v>737069.48624053888</v>
      </c>
      <c r="H53" s="19">
        <v>9596069.0879873727</v>
      </c>
      <c r="I53" s="19">
        <v>0</v>
      </c>
      <c r="J53" s="19">
        <v>0</v>
      </c>
      <c r="K53" s="19">
        <v>166593.23805753113</v>
      </c>
      <c r="L53" s="19">
        <v>3000000</v>
      </c>
      <c r="M53" s="19">
        <v>392914.33913327253</v>
      </c>
      <c r="N53" s="21">
        <v>0</v>
      </c>
      <c r="O53" s="21">
        <v>0</v>
      </c>
      <c r="P53" s="19">
        <f t="shared" si="0"/>
        <v>19256901.336395204</v>
      </c>
    </row>
    <row r="54" spans="1:16" x14ac:dyDescent="0.2">
      <c r="A54" s="11" t="s">
        <v>13</v>
      </c>
      <c r="B54" s="19">
        <v>0</v>
      </c>
      <c r="C54" s="19">
        <v>0</v>
      </c>
      <c r="D54" s="16">
        <v>0</v>
      </c>
      <c r="E54" s="16">
        <v>0</v>
      </c>
      <c r="F54" s="19">
        <v>2134794</v>
      </c>
      <c r="G54" s="19">
        <v>220388.1409553331</v>
      </c>
      <c r="H54" s="19">
        <v>0</v>
      </c>
      <c r="I54" s="19">
        <v>0</v>
      </c>
      <c r="J54" s="19">
        <v>0</v>
      </c>
      <c r="K54" s="19">
        <v>0</v>
      </c>
      <c r="L54" s="19">
        <v>750000</v>
      </c>
      <c r="M54" s="19">
        <v>284612.78828694148</v>
      </c>
      <c r="N54" s="21">
        <v>0</v>
      </c>
      <c r="O54" s="21">
        <v>0</v>
      </c>
      <c r="P54" s="19">
        <f t="shared" si="0"/>
        <v>3389794.9292422747</v>
      </c>
    </row>
    <row r="55" spans="1:16" x14ac:dyDescent="0.2">
      <c r="A55" s="11" t="s">
        <v>12</v>
      </c>
      <c r="B55" s="19">
        <v>3846426.6041084416</v>
      </c>
      <c r="C55" s="19">
        <v>780346.25035119115</v>
      </c>
      <c r="D55" s="16">
        <v>8091886.7222968424</v>
      </c>
      <c r="E55" s="16">
        <v>0</v>
      </c>
      <c r="F55" s="19">
        <v>188969062</v>
      </c>
      <c r="G55" s="19">
        <v>7256858.4682960352</v>
      </c>
      <c r="H55" s="19">
        <v>19665449.790959265</v>
      </c>
      <c r="I55" s="19">
        <v>1041493.4502667539</v>
      </c>
      <c r="J55" s="19">
        <v>0</v>
      </c>
      <c r="K55" s="19">
        <v>435499.53145423415</v>
      </c>
      <c r="L55" s="19">
        <v>3000000</v>
      </c>
      <c r="M55" s="19">
        <v>22909480.440156881</v>
      </c>
      <c r="N55" s="21">
        <v>6453720.7703825273</v>
      </c>
      <c r="O55" s="21">
        <v>405959.79620763566</v>
      </c>
      <c r="P55" s="19">
        <f t="shared" si="0"/>
        <v>262856183.82447979</v>
      </c>
    </row>
    <row r="56" spans="1:16" x14ac:dyDescent="0.2">
      <c r="A56" s="11" t="s">
        <v>11</v>
      </c>
      <c r="B56" s="19">
        <v>3496157.0072569004</v>
      </c>
      <c r="C56" s="19">
        <v>704523.68496117345</v>
      </c>
      <c r="D56" s="16">
        <v>7438291.5338961743</v>
      </c>
      <c r="E56" s="16">
        <v>0</v>
      </c>
      <c r="F56" s="19">
        <v>201846008</v>
      </c>
      <c r="G56" s="19">
        <v>8996246.7971262317</v>
      </c>
      <c r="H56" s="19">
        <v>20142161.161729012</v>
      </c>
      <c r="I56" s="19">
        <v>114124.98121194965</v>
      </c>
      <c r="J56" s="19">
        <v>2971940.7787213139</v>
      </c>
      <c r="K56" s="19">
        <v>331627.04497631307</v>
      </c>
      <c r="L56" s="19">
        <v>3000000</v>
      </c>
      <c r="M56" s="19">
        <v>31045124.189236563</v>
      </c>
      <c r="N56" s="21">
        <v>142140286.72596961</v>
      </c>
      <c r="O56" s="21">
        <v>1006573.6405424813</v>
      </c>
      <c r="P56" s="19">
        <f t="shared" si="0"/>
        <v>423233065.54562777</v>
      </c>
    </row>
    <row r="57" spans="1:16" x14ac:dyDescent="0.2">
      <c r="A57" s="11" t="s">
        <v>10</v>
      </c>
      <c r="B57" s="19">
        <v>625131.80112237029</v>
      </c>
      <c r="C57" s="19">
        <v>163235.48378845342</v>
      </c>
      <c r="D57" s="16">
        <v>1591866.0861108177</v>
      </c>
      <c r="E57" s="16">
        <v>0</v>
      </c>
      <c r="F57" s="19">
        <v>14400156</v>
      </c>
      <c r="G57" s="19">
        <v>3175913.9848632775</v>
      </c>
      <c r="H57" s="19">
        <v>10373836.598076532</v>
      </c>
      <c r="I57" s="19">
        <v>2717779.9127650759</v>
      </c>
      <c r="J57" s="19">
        <v>0</v>
      </c>
      <c r="K57" s="19">
        <v>268600.15622384258</v>
      </c>
      <c r="L57" s="19">
        <v>3000000</v>
      </c>
      <c r="M57" s="19">
        <v>2002189.4120719917</v>
      </c>
      <c r="N57" s="21">
        <v>1774703.2300262623</v>
      </c>
      <c r="O57" s="21">
        <v>378215.59130204434</v>
      </c>
      <c r="P57" s="19">
        <f t="shared" si="0"/>
        <v>40471628.256350659</v>
      </c>
    </row>
    <row r="58" spans="1:16" x14ac:dyDescent="0.2">
      <c r="A58" s="11" t="s">
        <v>9</v>
      </c>
      <c r="B58" s="19">
        <v>2019732.1256286581</v>
      </c>
      <c r="C58" s="19">
        <v>443465.3544148205</v>
      </c>
      <c r="D58" s="16">
        <v>5344509.4378330112</v>
      </c>
      <c r="E58" s="16">
        <v>0</v>
      </c>
      <c r="F58" s="19">
        <v>71531366</v>
      </c>
      <c r="G58" s="19">
        <v>7208062.3561266875</v>
      </c>
      <c r="H58" s="19">
        <v>21319142.549351647</v>
      </c>
      <c r="I58" s="19">
        <v>39180.410520724494</v>
      </c>
      <c r="J58" s="19">
        <v>3517150.7689057048</v>
      </c>
      <c r="K58" s="19">
        <v>449173.65850866731</v>
      </c>
      <c r="L58" s="19">
        <v>3000000</v>
      </c>
      <c r="M58" s="19">
        <v>11993334.380564449</v>
      </c>
      <c r="N58" s="21">
        <v>2848826.4055520459</v>
      </c>
      <c r="O58" s="21">
        <v>460970.09393164673</v>
      </c>
      <c r="P58" s="19">
        <f t="shared" si="0"/>
        <v>130174913.54133804</v>
      </c>
    </row>
    <row r="59" spans="1:16" x14ac:dyDescent="0.2">
      <c r="A59" s="11" t="s">
        <v>8</v>
      </c>
      <c r="B59" s="19">
        <v>625131.80112237029</v>
      </c>
      <c r="C59" s="19">
        <v>163235.48378845342</v>
      </c>
      <c r="D59" s="16">
        <v>532332.20281305921</v>
      </c>
      <c r="E59" s="16">
        <v>0</v>
      </c>
      <c r="F59" s="19">
        <v>3173518</v>
      </c>
      <c r="G59" s="19">
        <v>688329.90994440415</v>
      </c>
      <c r="H59" s="19">
        <v>8017025.3639200106</v>
      </c>
      <c r="I59" s="19">
        <v>0</v>
      </c>
      <c r="J59" s="19">
        <v>220436.88830145253</v>
      </c>
      <c r="K59" s="19">
        <v>153642.05465543974</v>
      </c>
      <c r="L59" s="19">
        <v>3000000</v>
      </c>
      <c r="M59" s="19">
        <v>545855.59071703628</v>
      </c>
      <c r="N59" s="21">
        <v>0</v>
      </c>
      <c r="O59" s="21">
        <v>0</v>
      </c>
      <c r="P59" s="19">
        <f t="shared" si="0"/>
        <v>17119507.295262225</v>
      </c>
    </row>
    <row r="60" spans="1:16" ht="12.75" thickBot="1" x14ac:dyDescent="0.25">
      <c r="A60" s="9" t="s">
        <v>6</v>
      </c>
      <c r="B60" s="5">
        <f>SUM(B4:B59)</f>
        <v>156282694.00000006</v>
      </c>
      <c r="C60" s="5">
        <f>SUM(C4:C59)</f>
        <v>32647061.999999996</v>
      </c>
      <c r="D60" s="17">
        <f>SUM(D3:D59)</f>
        <v>309688907.8317731</v>
      </c>
      <c r="E60" s="17">
        <f t="shared" ref="E60:O60" si="1">SUM(E4:E59)</f>
        <v>277444996.68162632</v>
      </c>
      <c r="F60" s="17">
        <f t="shared" si="1"/>
        <v>6840073429</v>
      </c>
      <c r="G60" s="5">
        <f t="shared" si="1"/>
        <v>407278647</v>
      </c>
      <c r="H60" s="5">
        <f t="shared" si="1"/>
        <v>893135230.89999986</v>
      </c>
      <c r="I60" s="5">
        <f t="shared" si="1"/>
        <v>50755000</v>
      </c>
      <c r="J60" s="5">
        <f t="shared" si="1"/>
        <v>45679500</v>
      </c>
      <c r="K60" s="5">
        <f t="shared" si="1"/>
        <v>17428394.999999996</v>
      </c>
      <c r="L60" s="17">
        <f t="shared" si="1"/>
        <v>156750000</v>
      </c>
      <c r="M60" s="24">
        <f t="shared" si="1"/>
        <v>885125698.91999972</v>
      </c>
      <c r="N60" s="17">
        <f t="shared" si="1"/>
        <v>5312571390.7200003</v>
      </c>
      <c r="O60" s="17">
        <f t="shared" si="1"/>
        <v>37529154</v>
      </c>
      <c r="P60" s="17">
        <f>SUM(P4:P59)</f>
        <v>15422390106.053398</v>
      </c>
    </row>
    <row r="61" spans="1:16" ht="12.75" thickTop="1" x14ac:dyDescent="0.2">
      <c r="A61" s="4" t="s">
        <v>7</v>
      </c>
      <c r="B61" s="19">
        <v>785340.16853599995</v>
      </c>
      <c r="C61" s="19">
        <v>164055.58646399999</v>
      </c>
      <c r="D61" s="18">
        <v>0</v>
      </c>
      <c r="E61" s="18">
        <v>0</v>
      </c>
      <c r="F61" s="19">
        <v>56293731.359999999</v>
      </c>
      <c r="G61" s="19">
        <v>2174151.4900000002</v>
      </c>
      <c r="H61" s="7">
        <v>5125998.62</v>
      </c>
      <c r="I61" s="7">
        <v>0</v>
      </c>
      <c r="J61" s="20">
        <v>0</v>
      </c>
      <c r="K61" s="20">
        <v>0</v>
      </c>
      <c r="L61" s="19">
        <v>0</v>
      </c>
      <c r="M61" s="19">
        <v>12403282.130000001</v>
      </c>
      <c r="N61" s="22">
        <v>53662337.280000001</v>
      </c>
      <c r="O61" s="22">
        <v>0</v>
      </c>
      <c r="P61" s="19">
        <f>SUM(B61:O61)</f>
        <v>130608896.63500001</v>
      </c>
    </row>
    <row r="62" spans="1:16" x14ac:dyDescent="0.2">
      <c r="A62" s="4"/>
      <c r="B62" s="20">
        <v>0</v>
      </c>
      <c r="C62" s="20">
        <v>0</v>
      </c>
      <c r="D62" s="18">
        <v>0</v>
      </c>
      <c r="E62" s="18">
        <v>0</v>
      </c>
      <c r="F62" s="20">
        <v>0</v>
      </c>
      <c r="G62" s="7">
        <v>0</v>
      </c>
      <c r="H62" s="7">
        <v>0</v>
      </c>
      <c r="I62" s="7">
        <v>0</v>
      </c>
      <c r="J62" s="20">
        <v>0</v>
      </c>
      <c r="K62" s="20">
        <v>0</v>
      </c>
      <c r="L62" s="19">
        <v>0</v>
      </c>
      <c r="N62" s="22">
        <v>0</v>
      </c>
      <c r="O62" s="22">
        <v>0</v>
      </c>
      <c r="P62" s="20">
        <v>0</v>
      </c>
    </row>
    <row r="63" spans="1:16" ht="12.75" thickBot="1" x14ac:dyDescent="0.25">
      <c r="A63" s="6" t="s">
        <v>6</v>
      </c>
      <c r="B63" s="5">
        <f t="shared" ref="B63:H63" si="2">+B60+B61+B62</f>
        <v>157068034.16853607</v>
      </c>
      <c r="C63" s="5">
        <f t="shared" si="2"/>
        <v>32811117.586463995</v>
      </c>
      <c r="D63" s="5">
        <f t="shared" si="2"/>
        <v>309688907.8317731</v>
      </c>
      <c r="E63" s="5">
        <f t="shared" si="2"/>
        <v>277444996.68162632</v>
      </c>
      <c r="F63" s="17">
        <f t="shared" si="2"/>
        <v>6896367160.3599997</v>
      </c>
      <c r="G63" s="5">
        <f t="shared" si="2"/>
        <v>409452798.49000001</v>
      </c>
      <c r="H63" s="5">
        <f t="shared" si="2"/>
        <v>898261229.51999986</v>
      </c>
      <c r="I63" s="5">
        <f>+I60+I61+I62</f>
        <v>50755000</v>
      </c>
      <c r="J63" s="5">
        <f t="shared" ref="J63:K63" si="3">+J60+J61+J62</f>
        <v>45679500</v>
      </c>
      <c r="K63" s="5">
        <f t="shared" si="3"/>
        <v>17428394.999999996</v>
      </c>
      <c r="L63" s="26">
        <f t="shared" ref="L63" si="4">SUM(L60:L62)</f>
        <v>156750000</v>
      </c>
      <c r="M63" s="26">
        <f t="shared" ref="M63" si="5">SUM(M60:M62)</f>
        <v>897528981.04999971</v>
      </c>
      <c r="N63" s="17">
        <f t="shared" ref="N63:P63" si="6">+N60+N61+N62</f>
        <v>5366233728</v>
      </c>
      <c r="O63" s="17">
        <f t="shared" si="6"/>
        <v>37529154</v>
      </c>
      <c r="P63" s="17">
        <f t="shared" si="6"/>
        <v>15552999002.688398</v>
      </c>
    </row>
    <row r="64" spans="1:16" ht="12.75" thickTop="1" x14ac:dyDescent="0.2">
      <c r="A64" s="4" t="s">
        <v>5</v>
      </c>
      <c r="B64" s="20">
        <v>0</v>
      </c>
      <c r="C64" s="20">
        <v>0</v>
      </c>
      <c r="D64" s="18">
        <v>0</v>
      </c>
      <c r="E64" s="18">
        <v>0</v>
      </c>
      <c r="F64" s="19">
        <v>60906000</v>
      </c>
      <c r="G64" s="3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8">
        <v>0</v>
      </c>
      <c r="O64" s="18">
        <v>0</v>
      </c>
      <c r="P64" s="19">
        <f>SUM(B64:O64)</f>
        <v>60906000</v>
      </c>
    </row>
    <row r="65" spans="1:16" x14ac:dyDescent="0.2">
      <c r="A65" s="4" t="s">
        <v>4</v>
      </c>
      <c r="B65" s="20">
        <v>0</v>
      </c>
      <c r="C65" s="20">
        <v>0</v>
      </c>
      <c r="D65" s="18">
        <v>0</v>
      </c>
      <c r="E65" s="18">
        <v>0</v>
      </c>
      <c r="F65" s="20">
        <v>0</v>
      </c>
      <c r="G65" s="19">
        <v>5075500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8">
        <v>0</v>
      </c>
      <c r="O65" s="18">
        <v>0</v>
      </c>
      <c r="P65" s="19">
        <f t="shared" ref="P65:P68" si="7">SUM(B65:O65)</f>
        <v>5075500</v>
      </c>
    </row>
    <row r="66" spans="1:16" x14ac:dyDescent="0.2">
      <c r="A66" s="4" t="s">
        <v>3</v>
      </c>
      <c r="B66" s="20">
        <v>0</v>
      </c>
      <c r="C66" s="20">
        <v>0</v>
      </c>
      <c r="D66" s="18">
        <v>0</v>
      </c>
      <c r="E66" s="18">
        <v>0</v>
      </c>
      <c r="F66" s="20">
        <v>0</v>
      </c>
      <c r="G66" s="19">
        <v>20302000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8">
        <v>0</v>
      </c>
      <c r="O66" s="18">
        <v>0</v>
      </c>
      <c r="P66" s="19">
        <f t="shared" si="7"/>
        <v>20302000</v>
      </c>
    </row>
    <row r="67" spans="1:16" x14ac:dyDescent="0.2">
      <c r="A67" s="2" t="s">
        <v>2</v>
      </c>
      <c r="B67" s="20">
        <v>0</v>
      </c>
      <c r="C67" s="20">
        <v>0</v>
      </c>
      <c r="D67" s="18">
        <v>0</v>
      </c>
      <c r="E67" s="18">
        <v>0</v>
      </c>
      <c r="F67" s="20">
        <v>0</v>
      </c>
      <c r="G67" s="20">
        <v>0</v>
      </c>
      <c r="H67" s="19">
        <v>0</v>
      </c>
      <c r="I67" s="20">
        <v>0</v>
      </c>
      <c r="J67" s="2">
        <v>10000000</v>
      </c>
      <c r="K67" s="20">
        <v>0</v>
      </c>
      <c r="L67" s="20">
        <v>0</v>
      </c>
      <c r="M67" s="20">
        <v>0</v>
      </c>
      <c r="N67" s="2">
        <v>0</v>
      </c>
      <c r="O67" s="2">
        <v>0</v>
      </c>
      <c r="P67" s="19">
        <f t="shared" si="7"/>
        <v>10000000</v>
      </c>
    </row>
    <row r="68" spans="1:16" x14ac:dyDescent="0.2">
      <c r="A68" s="2" t="s">
        <v>1</v>
      </c>
      <c r="B68" s="20">
        <v>0</v>
      </c>
      <c r="C68" s="20">
        <v>0</v>
      </c>
      <c r="D68" s="18">
        <v>0</v>
      </c>
      <c r="E68" s="18">
        <v>0</v>
      </c>
      <c r="F68" s="20">
        <v>0</v>
      </c>
      <c r="G68" s="20">
        <v>0</v>
      </c>
      <c r="H68" s="19">
        <v>0</v>
      </c>
      <c r="I68" s="20">
        <v>0</v>
      </c>
      <c r="J68" s="20">
        <v>0</v>
      </c>
      <c r="K68" s="19">
        <v>3075599.1719999998</v>
      </c>
      <c r="L68" s="20">
        <v>0</v>
      </c>
      <c r="M68" s="20">
        <v>0</v>
      </c>
      <c r="N68" s="2">
        <v>0</v>
      </c>
      <c r="O68" s="2">
        <v>0</v>
      </c>
      <c r="P68" s="19">
        <f t="shared" si="7"/>
        <v>3075599.1719999998</v>
      </c>
    </row>
    <row r="69" spans="1:16" s="35" customFormat="1" ht="12.75" thickBot="1" x14ac:dyDescent="0.25">
      <c r="A69" s="1" t="s">
        <v>0</v>
      </c>
      <c r="B69" s="1">
        <f t="shared" ref="B69:C69" si="8">SUM(B63:B68)</f>
        <v>157068034.16853607</v>
      </c>
      <c r="C69" s="1">
        <f t="shared" si="8"/>
        <v>32811117.586463995</v>
      </c>
      <c r="D69" s="33">
        <v>309688907.8317731</v>
      </c>
      <c r="E69" s="33">
        <v>277444996.68162632</v>
      </c>
      <c r="F69" s="1">
        <f t="shared" ref="F69:H69" si="9">SUM(F63:F68)</f>
        <v>6957273160.3599997</v>
      </c>
      <c r="G69" s="1">
        <f t="shared" si="9"/>
        <v>434830298.49000001</v>
      </c>
      <c r="H69" s="1">
        <f t="shared" si="9"/>
        <v>898261229.51999986</v>
      </c>
      <c r="I69" s="1">
        <f t="shared" ref="I69" si="10">SUM(I63:I67)</f>
        <v>50755000</v>
      </c>
      <c r="J69" s="1">
        <f t="shared" ref="J69:K69" si="11">SUM(J63:J68)</f>
        <v>55679500</v>
      </c>
      <c r="K69" s="1">
        <f t="shared" si="11"/>
        <v>20503994.171999995</v>
      </c>
      <c r="L69" s="1">
        <f t="shared" ref="L69:M69" si="12">SUM(L63:L68)</f>
        <v>156750000</v>
      </c>
      <c r="M69" s="1">
        <f t="shared" si="12"/>
        <v>897528981.04999971</v>
      </c>
      <c r="N69" s="1">
        <f t="shared" ref="N69:P69" si="13">SUM(N63:N68)</f>
        <v>5366233728</v>
      </c>
      <c r="O69" s="1">
        <f t="shared" si="13"/>
        <v>37529154</v>
      </c>
      <c r="P69" s="1">
        <f t="shared" si="13"/>
        <v>15652358101.860399</v>
      </c>
    </row>
    <row r="70" spans="1:16" ht="12.75" thickTop="1" x14ac:dyDescent="0.2">
      <c r="P70" s="19"/>
    </row>
    <row r="71" spans="1:16" x14ac:dyDescent="0.2">
      <c r="F71" s="19"/>
    </row>
    <row r="72" spans="1:16" x14ac:dyDescent="0.2">
      <c r="F72" s="19"/>
      <c r="N72" s="19"/>
      <c r="P72" s="19"/>
    </row>
    <row r="73" spans="1:16" x14ac:dyDescent="0.2">
      <c r="F73" s="19"/>
      <c r="H73" s="19"/>
      <c r="P73" s="19"/>
    </row>
    <row r="74" spans="1:16" x14ac:dyDescent="0.2">
      <c r="F74" s="19"/>
    </row>
    <row r="75" spans="1:16" x14ac:dyDescent="0.2">
      <c r="P7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5"/>
  <sheetViews>
    <sheetView zoomScale="90" zoomScaleNormal="90" workbookViewId="0">
      <selection activeCell="F72" sqref="F72"/>
    </sheetView>
  </sheetViews>
  <sheetFormatPr defaultColWidth="8.7109375" defaultRowHeight="14.25" x14ac:dyDescent="0.2"/>
  <cols>
    <col min="1" max="1" width="34.85546875" style="25" bestFit="1" customWidth="1"/>
    <col min="2" max="3" width="10.85546875" style="25" bestFit="1" customWidth="1"/>
    <col min="4" max="4" width="13.42578125" style="25" bestFit="1" customWidth="1"/>
    <col min="5" max="5" width="12.140625" style="25" bestFit="1" customWidth="1"/>
    <col min="6" max="6" width="13.85546875" style="25" bestFit="1" customWidth="1"/>
    <col min="7" max="7" width="16.5703125" style="25" customWidth="1"/>
    <col min="8" max="8" width="15.28515625" style="25" bestFit="1" customWidth="1"/>
    <col min="9" max="9" width="15" style="25" bestFit="1" customWidth="1"/>
    <col min="10" max="10" width="15" style="25" customWidth="1"/>
    <col min="11" max="11" width="15.140625" style="25" bestFit="1" customWidth="1"/>
    <col min="12" max="12" width="17.7109375" style="25" customWidth="1"/>
    <col min="13" max="13" width="15.5703125" style="25" customWidth="1"/>
    <col min="14" max="14" width="11.28515625" style="25" bestFit="1" customWidth="1"/>
    <col min="15" max="15" width="10.85546875" style="25" bestFit="1" customWidth="1"/>
    <col min="16" max="16" width="17.7109375" style="25" customWidth="1"/>
    <col min="17" max="16384" width="8.7109375" style="25"/>
  </cols>
  <sheetData>
    <row r="1" spans="1:16" s="20" customFormat="1" ht="12" x14ac:dyDescent="0.2">
      <c r="A1" s="34"/>
      <c r="B1" s="15" t="s">
        <v>69</v>
      </c>
      <c r="C1" s="15" t="s">
        <v>68</v>
      </c>
      <c r="D1" s="15" t="s">
        <v>70</v>
      </c>
      <c r="E1" s="15" t="s">
        <v>70</v>
      </c>
      <c r="F1" s="15" t="s">
        <v>101</v>
      </c>
      <c r="G1" s="15" t="s">
        <v>77</v>
      </c>
      <c r="H1" s="15" t="s">
        <v>80</v>
      </c>
      <c r="I1" s="15" t="s">
        <v>82</v>
      </c>
      <c r="J1" s="15" t="s">
        <v>85</v>
      </c>
      <c r="K1" s="15" t="s">
        <v>87</v>
      </c>
      <c r="L1" s="15" t="s">
        <v>89</v>
      </c>
      <c r="M1" s="15" t="s">
        <v>89</v>
      </c>
      <c r="N1" s="15" t="s">
        <v>94</v>
      </c>
      <c r="O1" s="15" t="s">
        <v>97</v>
      </c>
    </row>
    <row r="2" spans="1:16" s="20" customFormat="1" ht="12" x14ac:dyDescent="0.2">
      <c r="A2" s="14"/>
      <c r="B2" s="13" t="s">
        <v>67</v>
      </c>
      <c r="C2" s="13" t="s">
        <v>66</v>
      </c>
      <c r="E2" s="28" t="s">
        <v>72</v>
      </c>
      <c r="F2" s="13" t="s">
        <v>75</v>
      </c>
      <c r="G2" s="13" t="s">
        <v>78</v>
      </c>
      <c r="H2" s="13" t="s">
        <v>81</v>
      </c>
      <c r="I2" s="13" t="s">
        <v>99</v>
      </c>
      <c r="J2" s="13" t="s">
        <v>86</v>
      </c>
      <c r="K2" s="13"/>
      <c r="L2" s="23" t="s">
        <v>90</v>
      </c>
      <c r="M2" s="30" t="s">
        <v>92</v>
      </c>
      <c r="N2" s="23" t="s">
        <v>95</v>
      </c>
      <c r="O2" s="23" t="s">
        <v>98</v>
      </c>
    </row>
    <row r="3" spans="1:16" s="20" customFormat="1" ht="12.75" thickBot="1" x14ac:dyDescent="0.25">
      <c r="A3" s="12" t="s">
        <v>65</v>
      </c>
      <c r="B3" s="12" t="s">
        <v>64</v>
      </c>
      <c r="C3" s="12" t="s">
        <v>64</v>
      </c>
      <c r="D3" s="29" t="s">
        <v>71</v>
      </c>
      <c r="E3" s="29" t="s">
        <v>73</v>
      </c>
      <c r="F3" s="12" t="s">
        <v>76</v>
      </c>
      <c r="G3" s="12" t="s">
        <v>79</v>
      </c>
      <c r="H3" s="12" t="s">
        <v>76</v>
      </c>
      <c r="I3" s="12" t="s">
        <v>100</v>
      </c>
      <c r="J3" s="12" t="s">
        <v>76</v>
      </c>
      <c r="K3" s="12" t="s">
        <v>88</v>
      </c>
      <c r="L3" s="12" t="s">
        <v>91</v>
      </c>
      <c r="M3" s="31" t="s">
        <v>93</v>
      </c>
      <c r="N3" s="12" t="s">
        <v>96</v>
      </c>
      <c r="O3" s="12" t="s">
        <v>7</v>
      </c>
      <c r="P3" s="32" t="s">
        <v>0</v>
      </c>
    </row>
    <row r="4" spans="1:16" s="20" customFormat="1" ht="12" x14ac:dyDescent="0.2">
      <c r="A4" s="11" t="s">
        <v>63</v>
      </c>
      <c r="B4" s="19">
        <v>1263946.2361180345</v>
      </c>
      <c r="C4" s="19">
        <v>330020.2207600667</v>
      </c>
      <c r="D4" s="16">
        <v>4494849.6308104582</v>
      </c>
      <c r="E4" s="19">
        <v>0</v>
      </c>
      <c r="F4" s="19">
        <v>36990950.219289221</v>
      </c>
      <c r="G4" s="19">
        <v>6362755.7117177201</v>
      </c>
      <c r="H4" s="19">
        <v>19979908.812323805</v>
      </c>
      <c r="I4" s="19">
        <v>2952186.9137592008</v>
      </c>
      <c r="J4" s="19">
        <v>32810.363805048022</v>
      </c>
      <c r="K4" s="19">
        <v>447676.64352032897</v>
      </c>
      <c r="L4" s="19">
        <v>3000000</v>
      </c>
      <c r="M4" s="19">
        <v>5927090.96639481</v>
      </c>
      <c r="N4" s="21">
        <v>0</v>
      </c>
      <c r="O4" s="21">
        <v>0</v>
      </c>
      <c r="P4" s="19">
        <f>SUM(B4:O4)</f>
        <v>81782195.718498677</v>
      </c>
    </row>
    <row r="5" spans="1:16" s="20" customFormat="1" ht="12" x14ac:dyDescent="0.2">
      <c r="A5" s="11" t="s">
        <v>62</v>
      </c>
      <c r="B5" s="19">
        <v>634882.56860650796</v>
      </c>
      <c r="C5" s="19">
        <v>165783.31418841699</v>
      </c>
      <c r="D5" s="16">
        <v>686740.66081637063</v>
      </c>
      <c r="E5" s="19">
        <v>0</v>
      </c>
      <c r="F5" s="19">
        <v>25227620.870017722</v>
      </c>
      <c r="G5" s="19">
        <v>649807.66247304564</v>
      </c>
      <c r="H5" s="19">
        <v>10606264.492825702</v>
      </c>
      <c r="I5" s="19">
        <v>286524.14610937785</v>
      </c>
      <c r="J5" s="19">
        <v>947697.17194963247</v>
      </c>
      <c r="K5" s="19">
        <v>151580.99293226656</v>
      </c>
      <c r="L5" s="19">
        <v>3000000</v>
      </c>
      <c r="M5" s="19">
        <v>1451827.0942460923</v>
      </c>
      <c r="N5" s="21">
        <v>47990844.751446433</v>
      </c>
      <c r="O5" s="21">
        <v>0</v>
      </c>
      <c r="P5" s="19">
        <f t="shared" ref="P5:P59" si="0">SUM(B5:O5)</f>
        <v>91799573.725611567</v>
      </c>
    </row>
    <row r="6" spans="1:16" s="20" customFormat="1" ht="12" x14ac:dyDescent="0.2">
      <c r="A6" s="11" t="s">
        <v>61</v>
      </c>
      <c r="B6" s="19">
        <v>0</v>
      </c>
      <c r="C6" s="19">
        <v>0</v>
      </c>
      <c r="D6" s="16">
        <v>0</v>
      </c>
      <c r="E6" s="19">
        <v>0</v>
      </c>
      <c r="F6" s="19">
        <v>0</v>
      </c>
      <c r="G6" s="19">
        <v>17353.104532793404</v>
      </c>
      <c r="H6" s="19">
        <v>525344.22126022505</v>
      </c>
      <c r="I6" s="19">
        <v>0</v>
      </c>
      <c r="J6" s="19">
        <v>0</v>
      </c>
      <c r="K6" s="19">
        <v>22576.948506749162</v>
      </c>
      <c r="L6" s="19">
        <v>750000</v>
      </c>
      <c r="M6" s="19">
        <v>0</v>
      </c>
      <c r="N6" s="21">
        <v>0</v>
      </c>
      <c r="O6" s="21">
        <v>0</v>
      </c>
      <c r="P6" s="19">
        <f t="shared" si="0"/>
        <v>1315274.2742997676</v>
      </c>
    </row>
    <row r="7" spans="1:16" s="20" customFormat="1" ht="12" x14ac:dyDescent="0.2">
      <c r="A7" s="11" t="s">
        <v>60</v>
      </c>
      <c r="B7" s="19">
        <v>3641986.543065072</v>
      </c>
      <c r="C7" s="19">
        <v>726344.53491122089</v>
      </c>
      <c r="D7" s="16">
        <v>7085162.7012572829</v>
      </c>
      <c r="E7" s="19">
        <v>0</v>
      </c>
      <c r="F7" s="19">
        <v>120673953.48444088</v>
      </c>
      <c r="G7" s="19">
        <v>9450859.0158362668</v>
      </c>
      <c r="H7" s="19">
        <v>15533824.58066771</v>
      </c>
      <c r="I7" s="19">
        <v>1435874.0155714632</v>
      </c>
      <c r="J7" s="19">
        <v>5197581.9476991808</v>
      </c>
      <c r="K7" s="19">
        <v>278036.42727872636</v>
      </c>
      <c r="L7" s="19">
        <v>3000000</v>
      </c>
      <c r="M7" s="19">
        <v>19961710.589251813</v>
      </c>
      <c r="N7" s="21">
        <v>15464287.334043927</v>
      </c>
      <c r="O7" s="21">
        <v>877174.07957690873</v>
      </c>
      <c r="P7" s="19">
        <f t="shared" si="0"/>
        <v>203326795.25360045</v>
      </c>
    </row>
    <row r="8" spans="1:16" s="20" customFormat="1" ht="12" x14ac:dyDescent="0.2">
      <c r="A8" s="11" t="s">
        <v>59</v>
      </c>
      <c r="B8" s="19">
        <v>636182.67294770281</v>
      </c>
      <c r="C8" s="19">
        <v>165783.31418841699</v>
      </c>
      <c r="D8" s="16">
        <v>2796144.1413142309</v>
      </c>
      <c r="E8" s="19">
        <v>0</v>
      </c>
      <c r="F8" s="19">
        <v>20137280.600571711</v>
      </c>
      <c r="G8" s="19">
        <v>3855016.0721329791</v>
      </c>
      <c r="H8" s="19">
        <v>18362459.585916243</v>
      </c>
      <c r="I8" s="19">
        <v>1577523.5499506765</v>
      </c>
      <c r="J8" s="19">
        <v>0</v>
      </c>
      <c r="K8" s="19">
        <v>348302.7457126755</v>
      </c>
      <c r="L8" s="19">
        <v>3000000</v>
      </c>
      <c r="M8" s="19">
        <v>3207262.7114610011</v>
      </c>
      <c r="N8" s="21">
        <v>666569.49435642606</v>
      </c>
      <c r="O8" s="21">
        <v>365047.05734498793</v>
      </c>
      <c r="P8" s="19">
        <f t="shared" si="0"/>
        <v>55117571.945897043</v>
      </c>
    </row>
    <row r="9" spans="1:16" s="20" customFormat="1" ht="12" x14ac:dyDescent="0.2">
      <c r="A9" s="11" t="s">
        <v>58</v>
      </c>
      <c r="B9" s="19">
        <v>23868397.842184834</v>
      </c>
      <c r="C9" s="19">
        <v>4764819.9317873903</v>
      </c>
      <c r="D9" s="16">
        <v>37503544.578816228</v>
      </c>
      <c r="E9" s="19">
        <v>0</v>
      </c>
      <c r="F9" s="19">
        <v>1191215677.6742826</v>
      </c>
      <c r="G9" s="19">
        <v>46249254.768438011</v>
      </c>
      <c r="H9" s="19">
        <v>40161225.137939207</v>
      </c>
      <c r="I9" s="19">
        <v>0</v>
      </c>
      <c r="J9" s="19">
        <v>416166.14795526455</v>
      </c>
      <c r="K9" s="19">
        <v>624019.73346355394</v>
      </c>
      <c r="L9" s="19">
        <v>3000000</v>
      </c>
      <c r="M9" s="19">
        <v>163353000.32259139</v>
      </c>
      <c r="N9" s="21">
        <v>852831269.31978285</v>
      </c>
      <c r="O9" s="21">
        <v>5035308.7553160768</v>
      </c>
      <c r="P9" s="19">
        <f t="shared" si="0"/>
        <v>2369022684.2125573</v>
      </c>
    </row>
    <row r="10" spans="1:16" s="20" customFormat="1" ht="12" x14ac:dyDescent="0.2">
      <c r="A10" s="11" t="s">
        <v>57</v>
      </c>
      <c r="B10" s="19">
        <v>2663844.2156888149</v>
      </c>
      <c r="C10" s="19">
        <v>548609.48564782343</v>
      </c>
      <c r="D10" s="16">
        <v>5664141.7569763893</v>
      </c>
      <c r="E10" s="19">
        <v>0</v>
      </c>
      <c r="F10" s="19">
        <v>117651277.18742178</v>
      </c>
      <c r="G10" s="19">
        <v>6376155.5984588591</v>
      </c>
      <c r="H10" s="19">
        <v>19283606.485002063</v>
      </c>
      <c r="I10" s="19">
        <v>168192.95525890298</v>
      </c>
      <c r="J10" s="19">
        <v>151715.38404584958</v>
      </c>
      <c r="K10" s="19">
        <v>262152.13467832265</v>
      </c>
      <c r="L10" s="19">
        <v>3000000</v>
      </c>
      <c r="M10" s="19">
        <v>16704123.998647967</v>
      </c>
      <c r="N10" s="21">
        <v>29938650.903139293</v>
      </c>
      <c r="O10" s="21">
        <v>1041876.8565450046</v>
      </c>
      <c r="P10" s="19">
        <f t="shared" si="0"/>
        <v>203454346.96151108</v>
      </c>
    </row>
    <row r="11" spans="1:16" s="20" customFormat="1" ht="12" x14ac:dyDescent="0.2">
      <c r="A11" s="11" t="s">
        <v>56</v>
      </c>
      <c r="B11" s="19">
        <v>1648095.5005007477</v>
      </c>
      <c r="C11" s="19">
        <v>430315.41256501433</v>
      </c>
      <c r="D11" s="16">
        <v>3221875.5539525719</v>
      </c>
      <c r="E11" s="19">
        <v>26259157.840467598</v>
      </c>
      <c r="F11" s="19">
        <v>107815461.09588674</v>
      </c>
      <c r="G11" s="19">
        <v>4768495.0357236266</v>
      </c>
      <c r="H11" s="19">
        <v>3688284.4913674695</v>
      </c>
      <c r="I11" s="19">
        <v>0</v>
      </c>
      <c r="J11" s="19">
        <v>134645.00221796628</v>
      </c>
      <c r="K11" s="19">
        <v>172803.35372231159</v>
      </c>
      <c r="L11" s="19">
        <v>3000000</v>
      </c>
      <c r="M11" s="19">
        <v>10348760.997346442</v>
      </c>
      <c r="N11" s="21">
        <v>126523369.53695828</v>
      </c>
      <c r="O11" s="21">
        <v>0</v>
      </c>
      <c r="P11" s="19">
        <f t="shared" si="0"/>
        <v>288011263.82070875</v>
      </c>
    </row>
    <row r="12" spans="1:16" s="20" customFormat="1" ht="12" x14ac:dyDescent="0.2">
      <c r="A12" s="11" t="s">
        <v>55</v>
      </c>
      <c r="B12" s="19">
        <v>634882.56860650796</v>
      </c>
      <c r="C12" s="19">
        <v>165783.31418841699</v>
      </c>
      <c r="D12" s="16">
        <v>927166.4748857735</v>
      </c>
      <c r="E12" s="19">
        <v>5145941.3942654561</v>
      </c>
      <c r="F12" s="19">
        <v>21417513.418973997</v>
      </c>
      <c r="G12" s="19">
        <v>653493.88734195242</v>
      </c>
      <c r="H12" s="19">
        <v>2953400.2143811965</v>
      </c>
      <c r="I12" s="19">
        <v>0</v>
      </c>
      <c r="J12" s="19">
        <v>0</v>
      </c>
      <c r="K12" s="19">
        <v>135263.17387511593</v>
      </c>
      <c r="L12" s="19">
        <v>3000000</v>
      </c>
      <c r="M12" s="19">
        <v>2291759.4064861638</v>
      </c>
      <c r="N12" s="21">
        <v>0</v>
      </c>
      <c r="O12" s="21">
        <v>0</v>
      </c>
      <c r="P12" s="19">
        <f t="shared" si="0"/>
        <v>37325203.853004582</v>
      </c>
    </row>
    <row r="13" spans="1:16" s="20" customFormat="1" ht="12" x14ac:dyDescent="0.2">
      <c r="A13" s="11" t="s">
        <v>54</v>
      </c>
      <c r="B13" s="19">
        <v>634882.56860650796</v>
      </c>
      <c r="C13" s="19">
        <v>165783.31418841699</v>
      </c>
      <c r="D13" s="16">
        <v>713219.39740217885</v>
      </c>
      <c r="E13" s="19">
        <v>7403224.8013282251</v>
      </c>
      <c r="F13" s="19">
        <v>32350494.845421012</v>
      </c>
      <c r="G13" s="19">
        <v>4892131.4197515883</v>
      </c>
      <c r="H13" s="19">
        <v>0</v>
      </c>
      <c r="I13" s="19">
        <v>0</v>
      </c>
      <c r="J13" s="19">
        <v>0</v>
      </c>
      <c r="K13" s="19">
        <v>0</v>
      </c>
      <c r="L13" s="19">
        <v>3000000</v>
      </c>
      <c r="M13" s="19">
        <v>3276259.7533573192</v>
      </c>
      <c r="N13" s="21">
        <v>339679768.88227421</v>
      </c>
      <c r="O13" s="21">
        <v>3018557.6046911986</v>
      </c>
      <c r="P13" s="19">
        <f t="shared" si="0"/>
        <v>395134322.5870207</v>
      </c>
    </row>
    <row r="14" spans="1:16" s="20" customFormat="1" ht="12" x14ac:dyDescent="0.2">
      <c r="A14" s="11" t="s">
        <v>53</v>
      </c>
      <c r="B14" s="19">
        <v>11429491.715600125</v>
      </c>
      <c r="C14" s="19">
        <v>2333249.4097957779</v>
      </c>
      <c r="D14" s="16">
        <v>21186587.07322463</v>
      </c>
      <c r="E14" s="19">
        <v>0</v>
      </c>
      <c r="F14" s="19">
        <v>371098139.90924513</v>
      </c>
      <c r="G14" s="19">
        <v>33876146.729559213</v>
      </c>
      <c r="H14" s="19">
        <v>25167871.344246004</v>
      </c>
      <c r="I14" s="19">
        <v>642787.06397385872</v>
      </c>
      <c r="J14" s="19">
        <v>0</v>
      </c>
      <c r="K14" s="19">
        <v>434300.08981787541</v>
      </c>
      <c r="L14" s="19">
        <v>3000000</v>
      </c>
      <c r="M14" s="19">
        <v>58941934.936085433</v>
      </c>
      <c r="N14" s="21">
        <v>96463178.462145269</v>
      </c>
      <c r="O14" s="21">
        <v>1103864.4330870733</v>
      </c>
      <c r="P14" s="19">
        <f t="shared" si="0"/>
        <v>625677551.16678047</v>
      </c>
    </row>
    <row r="15" spans="1:16" s="20" customFormat="1" ht="12" x14ac:dyDescent="0.2">
      <c r="A15" s="11" t="s">
        <v>52</v>
      </c>
      <c r="B15" s="19">
        <v>4513289.6715722885</v>
      </c>
      <c r="C15" s="19">
        <v>898996.39706559561</v>
      </c>
      <c r="D15" s="16">
        <v>10146536.702871351</v>
      </c>
      <c r="E15" s="19">
        <v>0</v>
      </c>
      <c r="F15" s="19">
        <v>139361961.5338892</v>
      </c>
      <c r="G15" s="19">
        <v>11462999.502076382</v>
      </c>
      <c r="H15" s="19">
        <v>29902087.413790278</v>
      </c>
      <c r="I15" s="19">
        <v>4681439.5401305482</v>
      </c>
      <c r="J15" s="19">
        <v>0</v>
      </c>
      <c r="K15" s="19">
        <v>576889.42290650227</v>
      </c>
      <c r="L15" s="19">
        <v>3000000</v>
      </c>
      <c r="M15" s="19">
        <v>19462601.746756539</v>
      </c>
      <c r="N15" s="21">
        <v>111466582.4877453</v>
      </c>
      <c r="O15" s="21">
        <v>1400313.0397545968</v>
      </c>
      <c r="P15" s="19">
        <f t="shared" si="0"/>
        <v>336873697.45855856</v>
      </c>
    </row>
    <row r="16" spans="1:16" s="20" customFormat="1" ht="12" x14ac:dyDescent="0.2">
      <c r="A16" s="11" t="s">
        <v>51</v>
      </c>
      <c r="B16" s="19">
        <v>0</v>
      </c>
      <c r="C16" s="19">
        <v>0</v>
      </c>
      <c r="D16" s="16">
        <v>0</v>
      </c>
      <c r="E16" s="19">
        <v>0</v>
      </c>
      <c r="F16" s="19">
        <v>0</v>
      </c>
      <c r="G16" s="19">
        <v>65697.484345842386</v>
      </c>
      <c r="H16" s="19">
        <v>1184432.37008552</v>
      </c>
      <c r="I16" s="19">
        <v>0</v>
      </c>
      <c r="J16" s="19">
        <v>0</v>
      </c>
      <c r="K16" s="19">
        <v>37502.228036167297</v>
      </c>
      <c r="L16" s="19">
        <v>750000</v>
      </c>
      <c r="M16" s="19">
        <v>0</v>
      </c>
      <c r="N16" s="21">
        <v>0</v>
      </c>
      <c r="O16" s="21">
        <v>0</v>
      </c>
      <c r="P16" s="19">
        <f t="shared" si="0"/>
        <v>2037632.0824675297</v>
      </c>
    </row>
    <row r="17" spans="1:16" s="20" customFormat="1" ht="12" x14ac:dyDescent="0.2">
      <c r="A17" s="11" t="s">
        <v>50</v>
      </c>
      <c r="B17" s="19">
        <v>634882.56860650796</v>
      </c>
      <c r="C17" s="19">
        <v>165783.31418841699</v>
      </c>
      <c r="D17" s="16">
        <v>1328978.3791125182</v>
      </c>
      <c r="E17" s="19">
        <v>0</v>
      </c>
      <c r="F17" s="19">
        <v>39697388.90010576</v>
      </c>
      <c r="G17" s="19">
        <v>1838151.5336952105</v>
      </c>
      <c r="H17" s="19">
        <v>4650277.553049081</v>
      </c>
      <c r="I17" s="19">
        <v>0</v>
      </c>
      <c r="J17" s="19">
        <v>0</v>
      </c>
      <c r="K17" s="19">
        <v>150683.28663294215</v>
      </c>
      <c r="L17" s="19">
        <v>3000000</v>
      </c>
      <c r="M17" s="19">
        <v>8633430.4532205798</v>
      </c>
      <c r="N17" s="21">
        <v>1956153.1795659275</v>
      </c>
      <c r="O17" s="21">
        <v>350591.27923558897</v>
      </c>
      <c r="P17" s="19">
        <f t="shared" si="0"/>
        <v>62406320.447412528</v>
      </c>
    </row>
    <row r="18" spans="1:16" s="20" customFormat="1" ht="12" x14ac:dyDescent="0.2">
      <c r="A18" s="11" t="s">
        <v>49</v>
      </c>
      <c r="B18" s="19">
        <v>634882.56860650796</v>
      </c>
      <c r="C18" s="19">
        <v>165783.31418841699</v>
      </c>
      <c r="D18" s="16">
        <v>1729838.1985860192</v>
      </c>
      <c r="E18" s="19">
        <v>0</v>
      </c>
      <c r="F18" s="19">
        <v>16739073.688480251</v>
      </c>
      <c r="G18" s="19">
        <v>2297241.5580227911</v>
      </c>
      <c r="H18" s="19">
        <v>10070138.415177399</v>
      </c>
      <c r="I18" s="19">
        <v>100456.92833106661</v>
      </c>
      <c r="J18" s="19">
        <v>1970936.8663318856</v>
      </c>
      <c r="K18" s="19">
        <v>206383.40805720291</v>
      </c>
      <c r="L18" s="19">
        <v>3000000</v>
      </c>
      <c r="M18" s="19">
        <v>2902221.2311382382</v>
      </c>
      <c r="N18" s="21">
        <v>0</v>
      </c>
      <c r="O18" s="21">
        <v>0</v>
      </c>
      <c r="P18" s="19">
        <f t="shared" si="0"/>
        <v>39816956.176919781</v>
      </c>
    </row>
    <row r="19" spans="1:16" s="20" customFormat="1" ht="12" x14ac:dyDescent="0.2">
      <c r="A19" s="11" t="s">
        <v>48</v>
      </c>
      <c r="B19" s="19">
        <v>7566247.7720864573</v>
      </c>
      <c r="C19" s="19">
        <v>1456253.0030919889</v>
      </c>
      <c r="D19" s="16">
        <v>11423413.052959843</v>
      </c>
      <c r="E19" s="19">
        <v>0</v>
      </c>
      <c r="F19" s="19">
        <v>398379390.59409833</v>
      </c>
      <c r="G19" s="19">
        <v>15304889.857620075</v>
      </c>
      <c r="H19" s="19">
        <v>25823669.166435707</v>
      </c>
      <c r="I19" s="19">
        <v>368834.13774267596</v>
      </c>
      <c r="J19" s="19">
        <v>0</v>
      </c>
      <c r="K19" s="19">
        <v>464282.02053027134</v>
      </c>
      <c r="L19" s="19">
        <v>3000000</v>
      </c>
      <c r="M19" s="19">
        <v>39133978.728090897</v>
      </c>
      <c r="N19" s="21">
        <v>541558286.96803403</v>
      </c>
      <c r="O19" s="21">
        <v>2813407.1028376254</v>
      </c>
      <c r="P19" s="19">
        <f t="shared" si="0"/>
        <v>1047292652.403528</v>
      </c>
    </row>
    <row r="20" spans="1:16" s="20" customFormat="1" ht="12" x14ac:dyDescent="0.2">
      <c r="A20" s="11" t="s">
        <v>47</v>
      </c>
      <c r="B20" s="19">
        <v>2580118.2692205221</v>
      </c>
      <c r="C20" s="19">
        <v>544509.26527676347</v>
      </c>
      <c r="D20" s="16">
        <v>6201187.0217652656</v>
      </c>
      <c r="E20" s="19">
        <v>0</v>
      </c>
      <c r="F20" s="19">
        <v>88544324.892231464</v>
      </c>
      <c r="G20" s="19">
        <v>7667416.6287254188</v>
      </c>
      <c r="H20" s="19">
        <v>22257339.066366754</v>
      </c>
      <c r="I20" s="19">
        <v>0</v>
      </c>
      <c r="J20" s="19">
        <v>0</v>
      </c>
      <c r="K20" s="19">
        <v>475387.30431118218</v>
      </c>
      <c r="L20" s="19">
        <v>3000000</v>
      </c>
      <c r="M20" s="19">
        <v>11842512.261131771</v>
      </c>
      <c r="N20" s="21">
        <v>5792202.1522970824</v>
      </c>
      <c r="O20" s="21">
        <v>0</v>
      </c>
      <c r="P20" s="19">
        <f t="shared" si="0"/>
        <v>148904996.86132622</v>
      </c>
    </row>
    <row r="21" spans="1:16" s="20" customFormat="1" ht="12" x14ac:dyDescent="0.2">
      <c r="A21" s="11" t="s">
        <v>46</v>
      </c>
      <c r="B21" s="19">
        <v>689760.11458420183</v>
      </c>
      <c r="C21" s="19">
        <v>180097.42788778295</v>
      </c>
      <c r="D21" s="16">
        <v>2933915.1917125592</v>
      </c>
      <c r="E21" s="19">
        <v>0</v>
      </c>
      <c r="F21" s="19">
        <v>32347572.301359553</v>
      </c>
      <c r="G21" s="19">
        <v>3841405.1748561203</v>
      </c>
      <c r="H21" s="19">
        <v>18898429.111674674</v>
      </c>
      <c r="I21" s="19">
        <v>0</v>
      </c>
      <c r="J21" s="19">
        <v>0</v>
      </c>
      <c r="K21" s="19">
        <v>350359.44193340407</v>
      </c>
      <c r="L21" s="19">
        <v>3000000</v>
      </c>
      <c r="M21" s="19">
        <v>4927034.2778601833</v>
      </c>
      <c r="N21" s="21">
        <v>363249.11088923569</v>
      </c>
      <c r="O21" s="21">
        <v>0</v>
      </c>
      <c r="P21" s="19">
        <f t="shared" si="0"/>
        <v>67531822.152757719</v>
      </c>
    </row>
    <row r="22" spans="1:16" s="20" customFormat="1" ht="12" x14ac:dyDescent="0.2">
      <c r="A22" s="11" t="s">
        <v>45</v>
      </c>
      <c r="B22" s="19">
        <v>935329.07966081158</v>
      </c>
      <c r="C22" s="19">
        <v>203155.0578751046</v>
      </c>
      <c r="D22" s="16">
        <v>2672642.6345331296</v>
      </c>
      <c r="E22" s="19">
        <v>0</v>
      </c>
      <c r="F22" s="19">
        <v>26627521.811270859</v>
      </c>
      <c r="G22" s="19">
        <v>2480332.6725200857</v>
      </c>
      <c r="H22" s="19">
        <v>15116540.294025997</v>
      </c>
      <c r="I22" s="19">
        <v>0</v>
      </c>
      <c r="J22" s="19">
        <v>513145.89407871559</v>
      </c>
      <c r="K22" s="19">
        <v>299232.51373805944</v>
      </c>
      <c r="L22" s="19">
        <v>3000000</v>
      </c>
      <c r="M22" s="19">
        <v>4289765.6987038003</v>
      </c>
      <c r="N22" s="21">
        <v>0</v>
      </c>
      <c r="O22" s="21">
        <v>0</v>
      </c>
      <c r="P22" s="19">
        <f t="shared" si="0"/>
        <v>56137665.656406567</v>
      </c>
    </row>
    <row r="23" spans="1:16" s="20" customFormat="1" ht="12" x14ac:dyDescent="0.2">
      <c r="A23" s="11" t="s">
        <v>44</v>
      </c>
      <c r="B23" s="19">
        <v>1044495.3235647364</v>
      </c>
      <c r="C23" s="19">
        <v>252418.79832673073</v>
      </c>
      <c r="D23" s="16">
        <v>4132932.0285993367</v>
      </c>
      <c r="E23" s="19">
        <v>0</v>
      </c>
      <c r="F23" s="19">
        <v>38648547.630336992</v>
      </c>
      <c r="G23" s="19">
        <v>5018341.5581370071</v>
      </c>
      <c r="H23" s="19">
        <v>29399296.976160564</v>
      </c>
      <c r="I23" s="19">
        <v>6353458.7967198631</v>
      </c>
      <c r="J23" s="19">
        <v>0</v>
      </c>
      <c r="K23" s="19">
        <v>462971.22336475371</v>
      </c>
      <c r="L23" s="19">
        <v>3000000</v>
      </c>
      <c r="M23" s="19">
        <v>6595124.3071110984</v>
      </c>
      <c r="N23" s="21">
        <v>0</v>
      </c>
      <c r="O23" s="21">
        <v>0</v>
      </c>
      <c r="P23" s="19">
        <f t="shared" si="0"/>
        <v>94907586.642321095</v>
      </c>
    </row>
    <row r="24" spans="1:16" s="20" customFormat="1" ht="12" x14ac:dyDescent="0.2">
      <c r="A24" s="11" t="s">
        <v>43</v>
      </c>
      <c r="B24" s="19">
        <v>1511321.6890899418</v>
      </c>
      <c r="C24" s="19">
        <v>394610.91080404242</v>
      </c>
      <c r="D24" s="16">
        <v>4303840.9960801359</v>
      </c>
      <c r="E24" s="19">
        <v>0</v>
      </c>
      <c r="F24" s="19">
        <v>55532491.186495081</v>
      </c>
      <c r="G24" s="19">
        <v>6314730.0008769836</v>
      </c>
      <c r="H24" s="19">
        <v>15268586.801674889</v>
      </c>
      <c r="I24" s="19">
        <v>4953436.7343238341</v>
      </c>
      <c r="J24" s="19">
        <v>0</v>
      </c>
      <c r="K24" s="19">
        <v>346848.89941328176</v>
      </c>
      <c r="L24" s="19">
        <v>3000000</v>
      </c>
      <c r="M24" s="19">
        <v>8903944.3944453746</v>
      </c>
      <c r="N24" s="21">
        <v>9790418.6309712678</v>
      </c>
      <c r="O24" s="21">
        <v>474001.9951128448</v>
      </c>
      <c r="P24" s="19">
        <f t="shared" si="0"/>
        <v>110794232.23928767</v>
      </c>
    </row>
    <row r="25" spans="1:16" s="20" customFormat="1" ht="12" x14ac:dyDescent="0.2">
      <c r="A25" s="11" t="s">
        <v>42</v>
      </c>
      <c r="B25" s="19">
        <v>634882.56860650796</v>
      </c>
      <c r="C25" s="19">
        <v>165781.95649955241</v>
      </c>
      <c r="D25" s="16">
        <v>1215341.0928442699</v>
      </c>
      <c r="E25" s="19">
        <v>0</v>
      </c>
      <c r="F25" s="19">
        <v>19516355.956962898</v>
      </c>
      <c r="G25" s="19">
        <v>1738845.9563370189</v>
      </c>
      <c r="H25" s="19">
        <v>12557635.295251248</v>
      </c>
      <c r="I25" s="19">
        <v>0</v>
      </c>
      <c r="J25" s="19">
        <v>0</v>
      </c>
      <c r="K25" s="19">
        <v>235775.62601361988</v>
      </c>
      <c r="L25" s="19">
        <v>3000000</v>
      </c>
      <c r="M25" s="19">
        <v>1104390.8140407261</v>
      </c>
      <c r="N25" s="21">
        <v>16241442.048720622</v>
      </c>
      <c r="O25" s="21">
        <v>0</v>
      </c>
      <c r="P25" s="19">
        <f t="shared" si="0"/>
        <v>56410451.315276466</v>
      </c>
    </row>
    <row r="26" spans="1:16" s="20" customFormat="1" ht="12" x14ac:dyDescent="0.2">
      <c r="A26" s="11" t="s">
        <v>41</v>
      </c>
      <c r="B26" s="19">
        <v>3569946.0735742794</v>
      </c>
      <c r="C26" s="19">
        <v>684488.34490479447</v>
      </c>
      <c r="D26" s="16">
        <v>5663782.9350310108</v>
      </c>
      <c r="E26" s="19">
        <v>35451615.862327695</v>
      </c>
      <c r="F26" s="19">
        <v>188067335.64377025</v>
      </c>
      <c r="G26" s="19">
        <v>5456001.8117995141</v>
      </c>
      <c r="H26" s="19">
        <v>8118913.0826945724</v>
      </c>
      <c r="I26" s="19">
        <v>0</v>
      </c>
      <c r="J26" s="19">
        <v>115598.2295958069</v>
      </c>
      <c r="K26" s="19">
        <v>231529.40223356342</v>
      </c>
      <c r="L26" s="19">
        <v>3000000</v>
      </c>
      <c r="M26" s="19">
        <v>22603842.936644696</v>
      </c>
      <c r="N26" s="21">
        <v>126533284.74814433</v>
      </c>
      <c r="O26" s="21">
        <v>1012611.1739690122</v>
      </c>
      <c r="P26" s="19">
        <f t="shared" si="0"/>
        <v>400508950.24468952</v>
      </c>
    </row>
    <row r="27" spans="1:16" s="20" customFormat="1" ht="12" x14ac:dyDescent="0.2">
      <c r="A27" s="11" t="s">
        <v>40</v>
      </c>
      <c r="B27" s="19">
        <v>4244456.6986856936</v>
      </c>
      <c r="C27" s="19">
        <v>839163.04880314111</v>
      </c>
      <c r="D27" s="16">
        <v>6506476.1609839592</v>
      </c>
      <c r="E27" s="19">
        <v>50384780.168599725</v>
      </c>
      <c r="F27" s="19">
        <v>223962491.34025058</v>
      </c>
      <c r="G27" s="19">
        <v>9012977.7035172917</v>
      </c>
      <c r="H27" s="19">
        <v>5030803.5257473048</v>
      </c>
      <c r="I27" s="19">
        <v>0</v>
      </c>
      <c r="J27" s="19">
        <v>98876.455215438094</v>
      </c>
      <c r="K27" s="19">
        <v>186143.41529877632</v>
      </c>
      <c r="L27" s="19">
        <v>3000000</v>
      </c>
      <c r="M27" s="19">
        <v>20057123.906779576</v>
      </c>
      <c r="N27" s="21">
        <v>301491243.86639899</v>
      </c>
      <c r="O27" s="21">
        <v>1772697.7807890472</v>
      </c>
      <c r="P27" s="19">
        <f t="shared" si="0"/>
        <v>626587234.0710696</v>
      </c>
    </row>
    <row r="28" spans="1:16" s="20" customFormat="1" ht="12" x14ac:dyDescent="0.2">
      <c r="A28" s="11" t="s">
        <v>39</v>
      </c>
      <c r="B28" s="19">
        <v>4450889.817226016</v>
      </c>
      <c r="C28" s="19">
        <v>931055.50422514498</v>
      </c>
      <c r="D28" s="16">
        <v>9106233.9618000779</v>
      </c>
      <c r="E28" s="19">
        <v>0</v>
      </c>
      <c r="F28" s="19">
        <v>135029267.49635851</v>
      </c>
      <c r="G28" s="19">
        <v>13624826.843108058</v>
      </c>
      <c r="H28" s="19">
        <v>33626942.112601392</v>
      </c>
      <c r="I28" s="19">
        <v>307999.58829471626</v>
      </c>
      <c r="J28" s="19">
        <v>601538.51389298309</v>
      </c>
      <c r="K28" s="19">
        <v>572592.11015006155</v>
      </c>
      <c r="L28" s="19">
        <v>3000000</v>
      </c>
      <c r="M28" s="19">
        <v>23134360.981689893</v>
      </c>
      <c r="N28" s="21">
        <v>2615869.7238300173</v>
      </c>
      <c r="O28" s="21">
        <v>494651.11846487777</v>
      </c>
      <c r="P28" s="19">
        <f t="shared" si="0"/>
        <v>227496227.77164176</v>
      </c>
    </row>
    <row r="29" spans="1:16" s="20" customFormat="1" ht="12" x14ac:dyDescent="0.2">
      <c r="A29" s="11" t="s">
        <v>38</v>
      </c>
      <c r="B29" s="19">
        <v>2300247.9387653684</v>
      </c>
      <c r="C29" s="19">
        <v>436567.56978644844</v>
      </c>
      <c r="D29" s="16">
        <v>5304544.2058979515</v>
      </c>
      <c r="E29" s="19">
        <v>0</v>
      </c>
      <c r="F29" s="19">
        <v>93217972.114313886</v>
      </c>
      <c r="G29" s="19">
        <v>6013388.2950729644</v>
      </c>
      <c r="H29" s="19">
        <v>22537285.749761079</v>
      </c>
      <c r="I29" s="19">
        <v>0</v>
      </c>
      <c r="J29" s="19">
        <v>2444200.6455274019</v>
      </c>
      <c r="K29" s="19">
        <v>415113.9896580053</v>
      </c>
      <c r="L29" s="19">
        <v>3000000</v>
      </c>
      <c r="M29" s="19">
        <v>14553559.591356367</v>
      </c>
      <c r="N29" s="21">
        <v>40874016.889265448</v>
      </c>
      <c r="O29" s="21">
        <v>647782.15949024435</v>
      </c>
      <c r="P29" s="19">
        <f t="shared" si="0"/>
        <v>191744679.14889517</v>
      </c>
    </row>
    <row r="30" spans="1:16" s="20" customFormat="1" ht="12" x14ac:dyDescent="0.2">
      <c r="A30" s="11" t="s">
        <v>37</v>
      </c>
      <c r="B30" s="19">
        <v>634882.56860650796</v>
      </c>
      <c r="C30" s="19">
        <v>165781.95649955241</v>
      </c>
      <c r="D30" s="16">
        <v>2709418.1626507938</v>
      </c>
      <c r="E30" s="19">
        <v>0</v>
      </c>
      <c r="F30" s="19">
        <v>12898421.096602378</v>
      </c>
      <c r="G30" s="19">
        <v>3019099.9880464221</v>
      </c>
      <c r="H30" s="19">
        <v>20893289.701531742</v>
      </c>
      <c r="I30" s="19">
        <v>7061941.5325627932</v>
      </c>
      <c r="J30" s="19">
        <v>1099392.6355699096</v>
      </c>
      <c r="K30" s="19">
        <v>403597.07469594083</v>
      </c>
      <c r="L30" s="19">
        <v>3000000</v>
      </c>
      <c r="M30" s="19">
        <v>1894831.2805639734</v>
      </c>
      <c r="N30" s="21">
        <v>0</v>
      </c>
      <c r="O30" s="21">
        <v>0</v>
      </c>
      <c r="P30" s="19">
        <f t="shared" si="0"/>
        <v>53780655.997330002</v>
      </c>
    </row>
    <row r="31" spans="1:16" s="20" customFormat="1" ht="12" x14ac:dyDescent="0.2">
      <c r="A31" s="11" t="s">
        <v>36</v>
      </c>
      <c r="B31" s="19">
        <v>2466939.6121169138</v>
      </c>
      <c r="C31" s="19">
        <v>481136.42214432446</v>
      </c>
      <c r="D31" s="16">
        <v>5635409.2757644607</v>
      </c>
      <c r="E31" s="19">
        <v>0</v>
      </c>
      <c r="F31" s="19">
        <v>71825213.922154635</v>
      </c>
      <c r="G31" s="19">
        <v>9010428.3517387956</v>
      </c>
      <c r="H31" s="19">
        <v>27806852.780077782</v>
      </c>
      <c r="I31" s="19">
        <v>1575201.1181556776</v>
      </c>
      <c r="J31" s="19">
        <v>0</v>
      </c>
      <c r="K31" s="19">
        <v>468436.28415283601</v>
      </c>
      <c r="L31" s="19">
        <v>3000000</v>
      </c>
      <c r="M31" s="19">
        <v>10854877.698019568</v>
      </c>
      <c r="N31" s="21">
        <v>35402971.517824531</v>
      </c>
      <c r="O31" s="21">
        <v>1033520.0930765416</v>
      </c>
      <c r="P31" s="19">
        <f t="shared" si="0"/>
        <v>169560987.07522604</v>
      </c>
    </row>
    <row r="32" spans="1:16" s="20" customFormat="1" ht="12" x14ac:dyDescent="0.2">
      <c r="A32" s="11" t="s">
        <v>35</v>
      </c>
      <c r="B32" s="19">
        <v>634882.56860650796</v>
      </c>
      <c r="C32" s="19">
        <v>165781.95649955241</v>
      </c>
      <c r="D32" s="16">
        <v>1015873.1912835145</v>
      </c>
      <c r="E32" s="19">
        <v>0</v>
      </c>
      <c r="F32" s="19">
        <v>7405889.007318439</v>
      </c>
      <c r="G32" s="19">
        <v>1373710.1673461022</v>
      </c>
      <c r="H32" s="19">
        <v>13289625.35556582</v>
      </c>
      <c r="I32" s="19">
        <v>242407.34456226396</v>
      </c>
      <c r="J32" s="19">
        <v>3332785.3774789027</v>
      </c>
      <c r="K32" s="19">
        <v>199417.79104846128</v>
      </c>
      <c r="L32" s="19">
        <v>3000000</v>
      </c>
      <c r="M32" s="19">
        <v>1036720.8026639764</v>
      </c>
      <c r="N32" s="21">
        <v>0</v>
      </c>
      <c r="O32" s="21">
        <v>0</v>
      </c>
      <c r="P32" s="19">
        <f t="shared" si="0"/>
        <v>31697093.562373538</v>
      </c>
    </row>
    <row r="33" spans="1:16" s="20" customFormat="1" ht="12" x14ac:dyDescent="0.2">
      <c r="A33" s="11" t="s">
        <v>34</v>
      </c>
      <c r="B33" s="19">
        <v>0</v>
      </c>
      <c r="C33" s="19">
        <v>0</v>
      </c>
      <c r="D33" s="16">
        <v>0</v>
      </c>
      <c r="E33" s="19">
        <v>0</v>
      </c>
      <c r="F33" s="19">
        <v>0</v>
      </c>
      <c r="G33" s="19">
        <v>13711.378484344663</v>
      </c>
      <c r="H33" s="19">
        <v>461631.38014913211</v>
      </c>
      <c r="I33" s="19">
        <v>0</v>
      </c>
      <c r="J33" s="19">
        <v>0</v>
      </c>
      <c r="K33" s="19">
        <v>22341.93921538131</v>
      </c>
      <c r="L33" s="19">
        <v>750000</v>
      </c>
      <c r="M33" s="19">
        <v>0</v>
      </c>
      <c r="N33" s="21">
        <v>0</v>
      </c>
      <c r="O33" s="21">
        <v>0</v>
      </c>
      <c r="P33" s="19">
        <f t="shared" si="0"/>
        <v>1247684.6978488581</v>
      </c>
    </row>
    <row r="34" spans="1:16" s="20" customFormat="1" ht="12" x14ac:dyDescent="0.2">
      <c r="A34" s="11" t="s">
        <v>33</v>
      </c>
      <c r="B34" s="19">
        <v>634882.56860650796</v>
      </c>
      <c r="C34" s="19">
        <v>165781.95649955241</v>
      </c>
      <c r="D34" s="16">
        <v>1821696.0527718272</v>
      </c>
      <c r="E34" s="19">
        <v>0</v>
      </c>
      <c r="F34" s="19">
        <v>17382004.609195445</v>
      </c>
      <c r="G34" s="19">
        <v>2055478.0310287303</v>
      </c>
      <c r="H34" s="19">
        <v>9985491.3039829955</v>
      </c>
      <c r="I34" s="19">
        <v>65253.751648970632</v>
      </c>
      <c r="J34" s="19">
        <v>1662884.5595074228</v>
      </c>
      <c r="K34" s="19">
        <v>216215.84648362451</v>
      </c>
      <c r="L34" s="19">
        <v>3000000</v>
      </c>
      <c r="M34" s="19">
        <v>3008022.2088187877</v>
      </c>
      <c r="N34" s="21">
        <v>0</v>
      </c>
      <c r="O34" s="21">
        <v>0</v>
      </c>
      <c r="P34" s="19">
        <f t="shared" si="0"/>
        <v>39997710.888543859</v>
      </c>
    </row>
    <row r="35" spans="1:16" s="20" customFormat="1" ht="12" x14ac:dyDescent="0.2">
      <c r="A35" s="11" t="s">
        <v>32</v>
      </c>
      <c r="B35" s="19">
        <v>1752224.9675268419</v>
      </c>
      <c r="C35" s="19">
        <v>340794.83958944812</v>
      </c>
      <c r="D35" s="16">
        <v>3000935.7654725909</v>
      </c>
      <c r="E35" s="19">
        <v>0</v>
      </c>
      <c r="F35" s="19">
        <v>60333490.367765114</v>
      </c>
      <c r="G35" s="19">
        <v>3764636.0968911662</v>
      </c>
      <c r="H35" s="19">
        <v>7824717.0522196218</v>
      </c>
      <c r="I35" s="19">
        <v>0</v>
      </c>
      <c r="J35" s="19">
        <v>298480.54233699327</v>
      </c>
      <c r="K35" s="19">
        <v>137905.20379670485</v>
      </c>
      <c r="L35" s="19">
        <v>3000000</v>
      </c>
      <c r="M35" s="19">
        <v>10970091.99979214</v>
      </c>
      <c r="N35" s="21">
        <v>5687222.5992601812</v>
      </c>
      <c r="O35" s="21">
        <v>0</v>
      </c>
      <c r="P35" s="19">
        <f t="shared" si="0"/>
        <v>97110499.434650809</v>
      </c>
    </row>
    <row r="36" spans="1:16" s="20" customFormat="1" ht="12" x14ac:dyDescent="0.2">
      <c r="A36" s="11" t="s">
        <v>31</v>
      </c>
      <c r="B36" s="19">
        <v>634882.56860650796</v>
      </c>
      <c r="C36" s="19">
        <v>165781.95649955241</v>
      </c>
      <c r="D36" s="16">
        <v>1255265.616192817</v>
      </c>
      <c r="E36" s="19">
        <v>0</v>
      </c>
      <c r="F36" s="19">
        <v>12335952.643886834</v>
      </c>
      <c r="G36" s="19">
        <v>1708520.7279178118</v>
      </c>
      <c r="H36" s="19">
        <v>4761264.9675429836</v>
      </c>
      <c r="I36" s="19">
        <v>0</v>
      </c>
      <c r="J36" s="19">
        <v>0</v>
      </c>
      <c r="K36" s="19">
        <v>194533.68490612064</v>
      </c>
      <c r="L36" s="19">
        <v>3000000</v>
      </c>
      <c r="M36" s="19">
        <v>1755986.7089638906</v>
      </c>
      <c r="N36" s="2">
        <v>0</v>
      </c>
      <c r="O36" s="21">
        <v>0</v>
      </c>
      <c r="P36" s="19">
        <f t="shared" si="0"/>
        <v>25812188.874516517</v>
      </c>
    </row>
    <row r="37" spans="1:16" s="20" customFormat="1" ht="12" x14ac:dyDescent="0.2">
      <c r="A37" s="11" t="s">
        <v>30</v>
      </c>
      <c r="B37" s="19">
        <v>6140894.0329867899</v>
      </c>
      <c r="C37" s="19">
        <v>1151005.1733552204</v>
      </c>
      <c r="D37" s="16">
        <v>8128697.5462249741</v>
      </c>
      <c r="E37" s="19">
        <v>80303201.707993597</v>
      </c>
      <c r="F37" s="19">
        <v>453139448.45465714</v>
      </c>
      <c r="G37" s="19">
        <v>2835937.1012580665</v>
      </c>
      <c r="H37" s="19">
        <v>5047791.6107224701</v>
      </c>
      <c r="I37" s="19">
        <v>0</v>
      </c>
      <c r="J37" s="19">
        <v>0</v>
      </c>
      <c r="K37" s="19">
        <v>192907.59577205984</v>
      </c>
      <c r="L37" s="19">
        <v>3000000</v>
      </c>
      <c r="M37" s="19">
        <v>40529106.700806208</v>
      </c>
      <c r="N37" s="21">
        <v>377857347.08953094</v>
      </c>
      <c r="O37" s="21">
        <v>1421781.7568590881</v>
      </c>
      <c r="P37" s="19">
        <f t="shared" si="0"/>
        <v>979748118.77016652</v>
      </c>
    </row>
    <row r="38" spans="1:16" s="20" customFormat="1" ht="12" x14ac:dyDescent="0.2">
      <c r="A38" s="11" t="s">
        <v>29</v>
      </c>
      <c r="B38" s="19">
        <v>634882.56860650796</v>
      </c>
      <c r="C38" s="19">
        <v>165781.95649955241</v>
      </c>
      <c r="D38" s="16">
        <v>1918960.7063966724</v>
      </c>
      <c r="E38" s="19">
        <v>0</v>
      </c>
      <c r="F38" s="19">
        <v>37036431.60591431</v>
      </c>
      <c r="G38" s="19">
        <v>2816133.6907084412</v>
      </c>
      <c r="H38" s="19">
        <v>13940772.45402078</v>
      </c>
      <c r="I38" s="19">
        <v>1905146.2765294567</v>
      </c>
      <c r="J38" s="19">
        <v>1009291.1278190508</v>
      </c>
      <c r="K38" s="19">
        <v>231784.847115485</v>
      </c>
      <c r="L38" s="19">
        <v>3000000</v>
      </c>
      <c r="M38" s="19">
        <v>4054913.4775713356</v>
      </c>
      <c r="N38" s="21">
        <v>17999622.682973854</v>
      </c>
      <c r="O38" s="21">
        <v>0</v>
      </c>
      <c r="P38" s="19">
        <f t="shared" si="0"/>
        <v>84713721.394155443</v>
      </c>
    </row>
    <row r="39" spans="1:16" s="20" customFormat="1" ht="12" x14ac:dyDescent="0.2">
      <c r="A39" s="11" t="s">
        <v>28</v>
      </c>
      <c r="B39" s="19">
        <v>11596468.149169115</v>
      </c>
      <c r="C39" s="19">
        <v>2273386.1923783026</v>
      </c>
      <c r="D39" s="16">
        <v>17759140.148888692</v>
      </c>
      <c r="E39" s="19">
        <v>63464843.969679214</v>
      </c>
      <c r="F39" s="19">
        <v>843649421.99009311</v>
      </c>
      <c r="G39" s="19">
        <v>32059400.563950118</v>
      </c>
      <c r="H39" s="19">
        <v>28895270.164067816</v>
      </c>
      <c r="I39" s="19">
        <v>0</v>
      </c>
      <c r="J39" s="19">
        <v>635628.05359727808</v>
      </c>
      <c r="K39" s="19">
        <v>577830.91975701333</v>
      </c>
      <c r="L39" s="19">
        <v>3000000</v>
      </c>
      <c r="M39" s="19">
        <v>79857686.279894963</v>
      </c>
      <c r="N39" s="21">
        <v>1500808043.3550627</v>
      </c>
      <c r="O39" s="21">
        <v>3973890.0001865113</v>
      </c>
      <c r="P39" s="19">
        <f t="shared" si="0"/>
        <v>2588551009.7867246</v>
      </c>
    </row>
    <row r="40" spans="1:16" s="20" customFormat="1" ht="12" x14ac:dyDescent="0.2">
      <c r="A40" s="11" t="s">
        <v>27</v>
      </c>
      <c r="B40" s="19">
        <v>3124141.7123370776</v>
      </c>
      <c r="C40" s="19">
        <v>742668.02813017915</v>
      </c>
      <c r="D40" s="16">
        <v>10036856.381425004</v>
      </c>
      <c r="E40" s="19">
        <v>0</v>
      </c>
      <c r="F40" s="19">
        <v>107301128.31404978</v>
      </c>
      <c r="G40" s="19">
        <v>11979093.950856466</v>
      </c>
      <c r="H40" s="19">
        <v>40482404.159426644</v>
      </c>
      <c r="I40" s="19">
        <v>3345336.0661653117</v>
      </c>
      <c r="J40" s="19">
        <v>917179.07997293479</v>
      </c>
      <c r="K40" s="19">
        <v>713340.78040381346</v>
      </c>
      <c r="L40" s="19">
        <v>3000000</v>
      </c>
      <c r="M40" s="19">
        <v>17940979.727919597</v>
      </c>
      <c r="N40" s="21">
        <v>5478673.557890797</v>
      </c>
      <c r="O40" s="21">
        <v>630239.76038102084</v>
      </c>
      <c r="P40" s="19">
        <f t="shared" si="0"/>
        <v>205692041.5189586</v>
      </c>
    </row>
    <row r="41" spans="1:16" s="20" customFormat="1" ht="12" x14ac:dyDescent="0.2">
      <c r="A41" s="11" t="s">
        <v>26</v>
      </c>
      <c r="B41" s="19">
        <v>634882.56860650796</v>
      </c>
      <c r="C41" s="19">
        <v>165781.95649955241</v>
      </c>
      <c r="D41" s="16">
        <v>754745.98969415063</v>
      </c>
      <c r="E41" s="19">
        <v>0</v>
      </c>
      <c r="F41" s="19">
        <v>7942789.3621382192</v>
      </c>
      <c r="G41" s="19">
        <v>953042.72131526109</v>
      </c>
      <c r="H41" s="19">
        <v>6920247.8382601319</v>
      </c>
      <c r="I41" s="19">
        <v>232713.30739366327</v>
      </c>
      <c r="J41" s="19">
        <v>1584745.2673127041</v>
      </c>
      <c r="K41" s="19">
        <v>152883.03198754686</v>
      </c>
      <c r="L41" s="19">
        <v>3000000</v>
      </c>
      <c r="M41" s="19">
        <v>1157352.9936397511</v>
      </c>
      <c r="N41" s="21">
        <v>0</v>
      </c>
      <c r="O41" s="21">
        <v>0</v>
      </c>
      <c r="P41" s="19">
        <f t="shared" si="0"/>
        <v>23499185.036847491</v>
      </c>
    </row>
    <row r="42" spans="1:16" s="20" customFormat="1" ht="12" x14ac:dyDescent="0.2">
      <c r="A42" s="11" t="s">
        <v>25</v>
      </c>
      <c r="B42" s="19">
        <v>5146788.3828324703</v>
      </c>
      <c r="C42" s="19">
        <v>1069365.9842385957</v>
      </c>
      <c r="D42" s="16">
        <v>10666112.232972017</v>
      </c>
      <c r="E42" s="19">
        <v>0</v>
      </c>
      <c r="F42" s="19">
        <v>158184959.5989022</v>
      </c>
      <c r="G42" s="19">
        <v>15798835.37737865</v>
      </c>
      <c r="H42" s="19">
        <v>31295910.078802794</v>
      </c>
      <c r="I42" s="19">
        <v>262857.90793928289</v>
      </c>
      <c r="J42" s="19">
        <v>0</v>
      </c>
      <c r="K42" s="19">
        <v>670094.69173700945</v>
      </c>
      <c r="L42" s="19">
        <v>3000000</v>
      </c>
      <c r="M42" s="19">
        <v>25053959.724211466</v>
      </c>
      <c r="N42" s="21">
        <v>56887272.781101495</v>
      </c>
      <c r="O42" s="21">
        <v>876422.52756993752</v>
      </c>
      <c r="P42" s="19">
        <f t="shared" si="0"/>
        <v>308912579.28768593</v>
      </c>
    </row>
    <row r="43" spans="1:16" s="20" customFormat="1" ht="12" x14ac:dyDescent="0.2">
      <c r="A43" s="11" t="s">
        <v>24</v>
      </c>
      <c r="B43" s="19">
        <v>933606.34477064537</v>
      </c>
      <c r="C43" s="19">
        <v>243767.60488156712</v>
      </c>
      <c r="D43" s="16">
        <v>3708510.2822317742</v>
      </c>
      <c r="E43" s="19">
        <v>0</v>
      </c>
      <c r="F43" s="19">
        <v>27593056.179222651</v>
      </c>
      <c r="G43" s="19">
        <v>4512711.5093936576</v>
      </c>
      <c r="H43" s="19">
        <v>23661385.404601675</v>
      </c>
      <c r="I43" s="19">
        <v>1650299.3478992407</v>
      </c>
      <c r="J43" s="19">
        <v>10480473.117911551</v>
      </c>
      <c r="K43" s="19">
        <v>387212.1101269708</v>
      </c>
      <c r="L43" s="19">
        <v>3000000</v>
      </c>
      <c r="M43" s="19">
        <v>4487682.2915456928</v>
      </c>
      <c r="N43" s="21">
        <v>716017.35820087465</v>
      </c>
      <c r="O43" s="21">
        <v>350591.27923558897</v>
      </c>
      <c r="P43" s="19">
        <f t="shared" si="0"/>
        <v>81725312.830021888</v>
      </c>
    </row>
    <row r="44" spans="1:16" s="20" customFormat="1" ht="12" x14ac:dyDescent="0.2">
      <c r="A44" s="11" t="s">
        <v>23</v>
      </c>
      <c r="B44" s="19">
        <v>1654188.8537510063</v>
      </c>
      <c r="C44" s="19">
        <v>339684.25009821396</v>
      </c>
      <c r="D44" s="16">
        <v>4064450.9392603533</v>
      </c>
      <c r="E44" s="19">
        <v>0</v>
      </c>
      <c r="F44" s="19">
        <v>82725575.372191042</v>
      </c>
      <c r="G44" s="19">
        <v>5956817.3752584727</v>
      </c>
      <c r="H44" s="19">
        <v>17490556.869687997</v>
      </c>
      <c r="I44" s="19">
        <v>0</v>
      </c>
      <c r="J44" s="19">
        <v>1221712.5859088125</v>
      </c>
      <c r="K44" s="19">
        <v>301530.05799031409</v>
      </c>
      <c r="L44" s="19">
        <v>3000000</v>
      </c>
      <c r="M44" s="19">
        <v>11669531.293467803</v>
      </c>
      <c r="N44" s="21">
        <v>53046906.124596961</v>
      </c>
      <c r="O44" s="21">
        <v>1199274.4242930745</v>
      </c>
      <c r="P44" s="19">
        <f t="shared" si="0"/>
        <v>182670228.14650404</v>
      </c>
    </row>
    <row r="45" spans="1:16" s="20" customFormat="1" ht="12" x14ac:dyDescent="0.2">
      <c r="A45" s="11" t="s">
        <v>22</v>
      </c>
      <c r="B45" s="19">
        <v>6182063.1447861157</v>
      </c>
      <c r="C45" s="19">
        <v>1274142.1226180198</v>
      </c>
      <c r="D45" s="16">
        <v>11636255.924130071</v>
      </c>
      <c r="E45" s="19">
        <v>0</v>
      </c>
      <c r="F45" s="19">
        <v>269610181.44098902</v>
      </c>
      <c r="G45" s="19">
        <v>19450257.862349775</v>
      </c>
      <c r="H45" s="19">
        <v>29245768.794567924</v>
      </c>
      <c r="I45" s="19">
        <v>0</v>
      </c>
      <c r="J45" s="19">
        <v>0</v>
      </c>
      <c r="K45" s="19">
        <v>630283.24196827109</v>
      </c>
      <c r="L45" s="19">
        <v>3000000</v>
      </c>
      <c r="M45" s="19">
        <v>33210776.685261711</v>
      </c>
      <c r="N45" s="21">
        <v>368097060.68652266</v>
      </c>
      <c r="O45" s="21">
        <v>2078825.325752113</v>
      </c>
      <c r="P45" s="19">
        <f t="shared" si="0"/>
        <v>744415615.22894573</v>
      </c>
    </row>
    <row r="46" spans="1:16" s="20" customFormat="1" ht="12" x14ac:dyDescent="0.2">
      <c r="A46" s="11" t="s">
        <v>21</v>
      </c>
      <c r="B46" s="19">
        <v>2346420.3262404725</v>
      </c>
      <c r="C46" s="19">
        <v>479705.41808104725</v>
      </c>
      <c r="D46" s="16">
        <v>0</v>
      </c>
      <c r="E46" s="19">
        <v>0</v>
      </c>
      <c r="F46" s="19">
        <v>76355101.012995586</v>
      </c>
      <c r="G46" s="19">
        <v>7479127.7649094677</v>
      </c>
      <c r="H46" s="19">
        <v>3352535.8319530981</v>
      </c>
      <c r="I46" s="19">
        <v>0</v>
      </c>
      <c r="J46" s="19">
        <v>0</v>
      </c>
      <c r="K46" s="19">
        <v>144586.18222273389</v>
      </c>
      <c r="L46" s="19">
        <v>750000</v>
      </c>
      <c r="M46" s="19">
        <v>10105675.984666986</v>
      </c>
      <c r="N46" s="21">
        <v>21629906.116272792</v>
      </c>
      <c r="O46" s="21">
        <v>473341.68090095842</v>
      </c>
      <c r="P46" s="19">
        <f t="shared" si="0"/>
        <v>123116400.31824315</v>
      </c>
    </row>
    <row r="47" spans="1:16" s="20" customFormat="1" ht="12" x14ac:dyDescent="0.2">
      <c r="A47" s="11" t="s">
        <v>20</v>
      </c>
      <c r="B47" s="19">
        <v>760338.12775462167</v>
      </c>
      <c r="C47" s="19">
        <v>165781.95649955241</v>
      </c>
      <c r="D47" s="16">
        <v>957582.78051265422</v>
      </c>
      <c r="E47" s="19">
        <v>9032230.9369648341</v>
      </c>
      <c r="F47" s="19">
        <v>27317282.209114715</v>
      </c>
      <c r="G47" s="19">
        <v>1823098.0133680203</v>
      </c>
      <c r="H47" s="19">
        <v>674113.24564619095</v>
      </c>
      <c r="I47" s="19">
        <v>0</v>
      </c>
      <c r="J47" s="19">
        <v>0</v>
      </c>
      <c r="K47" s="19">
        <v>109320.19166716009</v>
      </c>
      <c r="L47" s="19">
        <v>3000000</v>
      </c>
      <c r="M47" s="19">
        <v>2932625.2016435144</v>
      </c>
      <c r="N47" s="21">
        <v>12340967.608924096</v>
      </c>
      <c r="O47" s="21">
        <v>0</v>
      </c>
      <c r="P47" s="19">
        <f t="shared" si="0"/>
        <v>59113340.27209536</v>
      </c>
    </row>
    <row r="48" spans="1:16" s="20" customFormat="1" ht="12" x14ac:dyDescent="0.2">
      <c r="A48" s="11" t="s">
        <v>19</v>
      </c>
      <c r="B48" s="19">
        <v>1418757.8678186205</v>
      </c>
      <c r="C48" s="19">
        <v>366175.47522408218</v>
      </c>
      <c r="D48" s="16">
        <v>4948670.7575052744</v>
      </c>
      <c r="E48" s="19">
        <v>0</v>
      </c>
      <c r="F48" s="19">
        <v>38749253.748793751</v>
      </c>
      <c r="G48" s="19">
        <v>6577515.6319228895</v>
      </c>
      <c r="H48" s="19">
        <v>17571397.902355671</v>
      </c>
      <c r="I48" s="19">
        <v>3085656.222787607</v>
      </c>
      <c r="J48" s="19">
        <v>626245.53315274511</v>
      </c>
      <c r="K48" s="19">
        <v>388870.31233190175</v>
      </c>
      <c r="L48" s="19">
        <v>3000000</v>
      </c>
      <c r="M48" s="19">
        <v>6402803.4238017444</v>
      </c>
      <c r="N48" s="21">
        <v>0</v>
      </c>
      <c r="O48" s="21">
        <v>0</v>
      </c>
      <c r="P48" s="19">
        <f t="shared" si="0"/>
        <v>83135346.87569429</v>
      </c>
    </row>
    <row r="49" spans="1:16" s="20" customFormat="1" ht="12" x14ac:dyDescent="0.2">
      <c r="A49" s="11" t="s">
        <v>18</v>
      </c>
      <c r="B49" s="19">
        <v>634882.56860650796</v>
      </c>
      <c r="C49" s="19">
        <v>165781.95649955241</v>
      </c>
      <c r="D49" s="16">
        <v>849610.18990879762</v>
      </c>
      <c r="E49" s="19">
        <v>0</v>
      </c>
      <c r="F49" s="19">
        <v>5948329.1667247582</v>
      </c>
      <c r="G49" s="19">
        <v>1076212.5854513245</v>
      </c>
      <c r="H49" s="19">
        <v>9158124.0768589564</v>
      </c>
      <c r="I49" s="19">
        <v>520064.8785959963</v>
      </c>
      <c r="J49" s="19">
        <v>3859332.0264175837</v>
      </c>
      <c r="K49" s="19">
        <v>176896.31057321507</v>
      </c>
      <c r="L49" s="19">
        <v>3000000</v>
      </c>
      <c r="M49" s="19">
        <v>1015956.0624886112</v>
      </c>
      <c r="N49" s="21">
        <v>0</v>
      </c>
      <c r="O49" s="21">
        <v>0</v>
      </c>
      <c r="P49" s="19">
        <f t="shared" si="0"/>
        <v>26405189.822125304</v>
      </c>
    </row>
    <row r="50" spans="1:16" s="20" customFormat="1" ht="12" x14ac:dyDescent="0.2">
      <c r="A50" s="11" t="s">
        <v>17</v>
      </c>
      <c r="B50" s="19">
        <v>2086971.5554519184</v>
      </c>
      <c r="C50" s="19">
        <v>489745.52723468578</v>
      </c>
      <c r="D50" s="16">
        <v>6442039.6557791233</v>
      </c>
      <c r="E50" s="19">
        <v>0</v>
      </c>
      <c r="F50" s="19">
        <v>76148380.932341456</v>
      </c>
      <c r="G50" s="19">
        <v>8910317.4892748967</v>
      </c>
      <c r="H50" s="19">
        <v>29347288.451267272</v>
      </c>
      <c r="I50" s="19">
        <v>1789015.2842216131</v>
      </c>
      <c r="J50" s="19">
        <v>0</v>
      </c>
      <c r="K50" s="19">
        <v>511059.08730775135</v>
      </c>
      <c r="L50" s="19">
        <v>3000000</v>
      </c>
      <c r="M50" s="19">
        <v>10209970.231357263</v>
      </c>
      <c r="N50" s="21">
        <v>8344865.2082617423</v>
      </c>
      <c r="O50" s="21">
        <v>489984.07328578428</v>
      </c>
      <c r="P50" s="19">
        <f t="shared" si="0"/>
        <v>147769637.49578351</v>
      </c>
    </row>
    <row r="51" spans="1:16" s="20" customFormat="1" ht="12" x14ac:dyDescent="0.2">
      <c r="A51" s="11" t="s">
        <v>16</v>
      </c>
      <c r="B51" s="19">
        <v>13424863.25359362</v>
      </c>
      <c r="C51" s="19">
        <v>2689201.487869502</v>
      </c>
      <c r="D51" s="16">
        <v>28699976.138578925</v>
      </c>
      <c r="E51" s="19">
        <v>0</v>
      </c>
      <c r="F51" s="19">
        <v>445445484.38352662</v>
      </c>
      <c r="G51" s="19">
        <v>29547162.237161655</v>
      </c>
      <c r="H51" s="19">
        <v>55265326.61167185</v>
      </c>
      <c r="I51" s="19">
        <v>1900595.4385182026</v>
      </c>
      <c r="J51" s="19">
        <v>0</v>
      </c>
      <c r="K51" s="19">
        <v>977841.54831077519</v>
      </c>
      <c r="L51" s="19">
        <v>3000000</v>
      </c>
      <c r="M51" s="19">
        <v>70710547.046299964</v>
      </c>
      <c r="N51" s="21">
        <v>84117677.487004802</v>
      </c>
      <c r="O51" s="21">
        <v>2055499.3782764846</v>
      </c>
      <c r="P51" s="19">
        <f t="shared" si="0"/>
        <v>737834175.01081216</v>
      </c>
    </row>
    <row r="52" spans="1:16" s="20" customFormat="1" ht="12" x14ac:dyDescent="0.2">
      <c r="A52" s="11" t="s">
        <v>15</v>
      </c>
      <c r="B52" s="19">
        <v>1461498.959098876</v>
      </c>
      <c r="C52" s="19">
        <v>318402.47714577522</v>
      </c>
      <c r="D52" s="16">
        <v>3165276.4101637299</v>
      </c>
      <c r="E52" s="19">
        <v>0</v>
      </c>
      <c r="F52" s="19">
        <v>73444323.285097376</v>
      </c>
      <c r="G52" s="19">
        <v>2898147.8877041521</v>
      </c>
      <c r="H52" s="19">
        <v>8628384.6110723317</v>
      </c>
      <c r="I52" s="19">
        <v>107960.16951491077</v>
      </c>
      <c r="J52" s="19">
        <v>224840.42054652298</v>
      </c>
      <c r="K52" s="19">
        <v>169686.92616286827</v>
      </c>
      <c r="L52" s="19">
        <v>3000000</v>
      </c>
      <c r="M52" s="19">
        <v>8459776.7489999626</v>
      </c>
      <c r="N52" s="21">
        <v>33608654.184676565</v>
      </c>
      <c r="O52" s="21">
        <v>836508.31182521163</v>
      </c>
      <c r="P52" s="19">
        <f t="shared" si="0"/>
        <v>136323460.39200827</v>
      </c>
    </row>
    <row r="53" spans="1:16" s="20" customFormat="1" ht="12" x14ac:dyDescent="0.2">
      <c r="A53" s="11" t="s">
        <v>14</v>
      </c>
      <c r="B53" s="19">
        <v>634882.56860650796</v>
      </c>
      <c r="C53" s="19">
        <v>165781.95649955241</v>
      </c>
      <c r="D53" s="16">
        <v>565443.16878146771</v>
      </c>
      <c r="E53" s="19">
        <v>0</v>
      </c>
      <c r="F53" s="19">
        <v>4072780.2838981566</v>
      </c>
      <c r="G53" s="19">
        <v>748567.77041917178</v>
      </c>
      <c r="H53" s="19">
        <v>9747443.8637888376</v>
      </c>
      <c r="I53" s="19">
        <v>0</v>
      </c>
      <c r="J53" s="19">
        <v>0</v>
      </c>
      <c r="K53" s="19">
        <v>169192.09293446018</v>
      </c>
      <c r="L53" s="19">
        <v>3000000</v>
      </c>
      <c r="M53" s="19">
        <v>400125.56264227536</v>
      </c>
      <c r="N53" s="21">
        <v>0</v>
      </c>
      <c r="O53" s="21">
        <v>0</v>
      </c>
      <c r="P53" s="19">
        <f t="shared" si="0"/>
        <v>19504217.267570429</v>
      </c>
    </row>
    <row r="54" spans="1:16" s="20" customFormat="1" ht="12" x14ac:dyDescent="0.2">
      <c r="A54" s="11" t="s">
        <v>13</v>
      </c>
      <c r="B54" s="19">
        <v>0</v>
      </c>
      <c r="C54" s="19">
        <v>0</v>
      </c>
      <c r="D54" s="16">
        <v>0</v>
      </c>
      <c r="E54" s="19">
        <v>0</v>
      </c>
      <c r="F54" s="19">
        <v>2168040.0000598845</v>
      </c>
      <c r="G54" s="19">
        <v>223826.19601202832</v>
      </c>
      <c r="H54" s="19">
        <v>0</v>
      </c>
      <c r="I54" s="19">
        <v>0</v>
      </c>
      <c r="J54" s="19">
        <v>0</v>
      </c>
      <c r="K54" s="19">
        <v>0</v>
      </c>
      <c r="L54" s="19">
        <v>750000</v>
      </c>
      <c r="M54" s="19">
        <v>289836.33506404568</v>
      </c>
      <c r="N54" s="21">
        <v>0</v>
      </c>
      <c r="O54" s="21">
        <v>0</v>
      </c>
      <c r="P54" s="19">
        <f t="shared" si="0"/>
        <v>3431702.5311359586</v>
      </c>
    </row>
    <row r="55" spans="1:16" s="20" customFormat="1" ht="12" x14ac:dyDescent="0.2">
      <c r="A55" s="11" t="s">
        <v>12</v>
      </c>
      <c r="B55" s="19">
        <v>3906430.8584827767</v>
      </c>
      <c r="C55" s="19">
        <v>792519.64786017244</v>
      </c>
      <c r="D55" s="16">
        <v>8091886.7222968424</v>
      </c>
      <c r="E55" s="19">
        <v>0</v>
      </c>
      <c r="F55" s="19">
        <v>191967108.3512938</v>
      </c>
      <c r="G55" s="19">
        <v>7370065.4623044068</v>
      </c>
      <c r="H55" s="19">
        <v>19975665.674759842</v>
      </c>
      <c r="I55" s="19">
        <v>1057740.7480909151</v>
      </c>
      <c r="J55" s="19">
        <v>0</v>
      </c>
      <c r="K55" s="19">
        <v>442293.32509446156</v>
      </c>
      <c r="L55" s="19">
        <v>3000000</v>
      </c>
      <c r="M55" s="19">
        <v>23329942.02039222</v>
      </c>
      <c r="N55" s="21">
        <v>6567438.1177623151</v>
      </c>
      <c r="O55" s="21">
        <v>412292.77116595051</v>
      </c>
      <c r="P55" s="19">
        <f t="shared" si="0"/>
        <v>266913383.69950369</v>
      </c>
    </row>
    <row r="56" spans="1:16" s="20" customFormat="1" ht="12" x14ac:dyDescent="0.2">
      <c r="A56" s="11" t="s">
        <v>11</v>
      </c>
      <c r="B56" s="19">
        <v>3550697.055979521</v>
      </c>
      <c r="C56" s="19">
        <v>715514.25083839125</v>
      </c>
      <c r="D56" s="16">
        <v>7438291.5338961743</v>
      </c>
      <c r="E56" s="19">
        <v>0</v>
      </c>
      <c r="F56" s="19">
        <v>205032598.85525647</v>
      </c>
      <c r="G56" s="19">
        <v>9136588.2495204713</v>
      </c>
      <c r="H56" s="19">
        <v>20459897.007736046</v>
      </c>
      <c r="I56" s="19">
        <v>115905.33091885607</v>
      </c>
      <c r="J56" s="19">
        <v>3018303.041857224</v>
      </c>
      <c r="K56" s="19">
        <v>336800.42760100658</v>
      </c>
      <c r="L56" s="19">
        <v>3000000</v>
      </c>
      <c r="M56" s="19">
        <v>31614900.619099561</v>
      </c>
      <c r="N56" s="21">
        <v>144644859.96943232</v>
      </c>
      <c r="O56" s="21">
        <v>1022276.1946347958</v>
      </c>
      <c r="P56" s="19">
        <f t="shared" si="0"/>
        <v>430086632.53677082</v>
      </c>
    </row>
    <row r="57" spans="1:16" s="20" customFormat="1" ht="12" x14ac:dyDescent="0.2">
      <c r="A57" s="11" t="s">
        <v>10</v>
      </c>
      <c r="B57" s="19">
        <v>634883.85711427906</v>
      </c>
      <c r="C57" s="19">
        <v>165781.95649955241</v>
      </c>
      <c r="D57" s="16">
        <v>1591866.0861108177</v>
      </c>
      <c r="E57" s="19">
        <v>0</v>
      </c>
      <c r="F57" s="19">
        <v>14624512.884371236</v>
      </c>
      <c r="G57" s="19">
        <v>3225458.2438599593</v>
      </c>
      <c r="H57" s="19">
        <v>10537480.395847917</v>
      </c>
      <c r="I57" s="19">
        <v>2760177.2794042109</v>
      </c>
      <c r="J57" s="19">
        <v>0</v>
      </c>
      <c r="K57" s="19">
        <v>272790.31924657687</v>
      </c>
      <c r="L57" s="19">
        <v>3000000</v>
      </c>
      <c r="M57" s="19">
        <v>2038935.9339466053</v>
      </c>
      <c r="N57" s="21">
        <v>1805974.2674456527</v>
      </c>
      <c r="O57" s="21">
        <v>384115.75651775207</v>
      </c>
      <c r="P57" s="19">
        <f t="shared" si="0"/>
        <v>41041976.980364554</v>
      </c>
    </row>
    <row r="58" spans="1:16" s="20" customFormat="1" ht="12" x14ac:dyDescent="0.2">
      <c r="A58" s="11" t="s">
        <v>9</v>
      </c>
      <c r="B58" s="19">
        <v>2051239.9464472828</v>
      </c>
      <c r="C58" s="19">
        <v>450383.41167251009</v>
      </c>
      <c r="D58" s="16">
        <v>5344509.4378330112</v>
      </c>
      <c r="E58" s="19">
        <v>0</v>
      </c>
      <c r="F58" s="19">
        <v>72648531.265890136</v>
      </c>
      <c r="G58" s="19">
        <v>7320508.1307724221</v>
      </c>
      <c r="H58" s="19">
        <v>21655444.882535908</v>
      </c>
      <c r="I58" s="19">
        <v>39791.624924847798</v>
      </c>
      <c r="J58" s="19">
        <v>3572018.3055013814</v>
      </c>
      <c r="K58" s="19">
        <v>456180.76856075833</v>
      </c>
      <c r="L58" s="19">
        <v>3000000</v>
      </c>
      <c r="M58" s="19">
        <v>12213450.08066142</v>
      </c>
      <c r="N58" s="21">
        <v>2899023.9572452642</v>
      </c>
      <c r="O58" s="21">
        <v>468161.22982409853</v>
      </c>
      <c r="P58" s="19">
        <f t="shared" si="0"/>
        <v>132119243.04186904</v>
      </c>
    </row>
    <row r="59" spans="1:16" s="20" customFormat="1" ht="12" x14ac:dyDescent="0.2">
      <c r="A59" s="11" t="s">
        <v>8</v>
      </c>
      <c r="B59" s="19">
        <v>634883.85711427906</v>
      </c>
      <c r="C59" s="19">
        <v>165781.95649955241</v>
      </c>
      <c r="D59" s="16">
        <v>532332.20281305921</v>
      </c>
      <c r="E59" s="19">
        <v>0</v>
      </c>
      <c r="F59" s="19">
        <v>3223025.1504787705</v>
      </c>
      <c r="G59" s="19">
        <v>699067.85672003648</v>
      </c>
      <c r="H59" s="19">
        <v>8143491.2538516717</v>
      </c>
      <c r="I59" s="19">
        <v>0</v>
      </c>
      <c r="J59" s="19">
        <v>223875.70279380938</v>
      </c>
      <c r="K59" s="19">
        <v>156038.87104305802</v>
      </c>
      <c r="L59" s="19">
        <v>3000000</v>
      </c>
      <c r="M59" s="19">
        <v>555873.77095698973</v>
      </c>
      <c r="N59" s="21">
        <v>0</v>
      </c>
      <c r="O59" s="21">
        <v>0</v>
      </c>
      <c r="P59" s="19">
        <f t="shared" si="0"/>
        <v>17334370.622271225</v>
      </c>
    </row>
    <row r="60" spans="1:16" s="20" customFormat="1" ht="12.75" thickBot="1" x14ac:dyDescent="0.25">
      <c r="A60" s="9" t="s">
        <v>6</v>
      </c>
      <c r="B60" s="5">
        <f>SUM(B4:B59)</f>
        <v>158720704.00000003</v>
      </c>
      <c r="C60" s="5">
        <f>SUM(C4:C59)</f>
        <v>33156356.000000015</v>
      </c>
      <c r="D60" s="17">
        <f>SUM(D3:D59)</f>
        <v>309688907.8317731</v>
      </c>
      <c r="E60" s="17">
        <f t="shared" ref="E60:P60" si="1">SUM(E4:E59)</f>
        <v>277444996.68162632</v>
      </c>
      <c r="F60" s="17">
        <f t="shared" si="1"/>
        <v>6946758779.8903961</v>
      </c>
      <c r="G60" s="5">
        <f t="shared" si="1"/>
        <v>413632193.99999976</v>
      </c>
      <c r="H60" s="5">
        <f t="shared" si="1"/>
        <v>907224140.02500045</v>
      </c>
      <c r="I60" s="5">
        <f t="shared" si="1"/>
        <v>51546777.999999993</v>
      </c>
      <c r="J60" s="5">
        <f t="shared" si="1"/>
        <v>46392099.999999993</v>
      </c>
      <c r="K60" s="5">
        <f t="shared" si="1"/>
        <v>17700277.999999996</v>
      </c>
      <c r="L60" s="17">
        <f t="shared" si="1"/>
        <v>156750000</v>
      </c>
      <c r="M60" s="24">
        <f t="shared" si="1"/>
        <v>901370560.99999988</v>
      </c>
      <c r="N60" s="17">
        <f t="shared" si="1"/>
        <v>5406181193.1599989</v>
      </c>
      <c r="O60" s="17">
        <f t="shared" si="1"/>
        <v>38114608.999999993</v>
      </c>
      <c r="P60" s="17">
        <f t="shared" si="1"/>
        <v>15664681597.588793</v>
      </c>
    </row>
    <row r="61" spans="1:16" s="20" customFormat="1" ht="12.75" thickTop="1" x14ac:dyDescent="0.2">
      <c r="A61" s="4" t="s">
        <v>7</v>
      </c>
      <c r="B61" s="19">
        <v>797591.47617599997</v>
      </c>
      <c r="C61" s="19">
        <v>166614.85382399999</v>
      </c>
      <c r="D61" s="18">
        <v>0</v>
      </c>
      <c r="E61" s="18">
        <v>0</v>
      </c>
      <c r="F61" s="19">
        <v>57171913.567500003</v>
      </c>
      <c r="G61" s="19">
        <v>2208068.2549999999</v>
      </c>
      <c r="H61" s="7">
        <v>5205964.1950000003</v>
      </c>
      <c r="I61" s="7">
        <v>0</v>
      </c>
      <c r="J61" s="20">
        <v>0</v>
      </c>
      <c r="K61" s="20">
        <v>0</v>
      </c>
      <c r="L61" s="19">
        <v>0</v>
      </c>
      <c r="M61" s="19">
        <v>12596673.34</v>
      </c>
      <c r="N61" s="22">
        <v>54607890.840000004</v>
      </c>
      <c r="O61" s="22">
        <v>0</v>
      </c>
      <c r="P61" s="19">
        <f>SUM(B61:O61)</f>
        <v>132754716.5275</v>
      </c>
    </row>
    <row r="62" spans="1:16" s="20" customFormat="1" ht="12" x14ac:dyDescent="0.2">
      <c r="A62" s="4"/>
      <c r="B62" s="20">
        <v>0</v>
      </c>
      <c r="C62" s="20">
        <v>0</v>
      </c>
      <c r="D62" s="18">
        <v>0</v>
      </c>
      <c r="E62" s="18">
        <v>0</v>
      </c>
      <c r="G62" s="7">
        <v>0</v>
      </c>
      <c r="H62" s="7">
        <v>0</v>
      </c>
      <c r="I62" s="7">
        <v>0</v>
      </c>
      <c r="J62" s="20">
        <v>0</v>
      </c>
      <c r="K62" s="20">
        <v>0</v>
      </c>
      <c r="L62" s="19">
        <v>0</v>
      </c>
      <c r="N62" s="22">
        <v>0</v>
      </c>
      <c r="O62" s="22">
        <v>0</v>
      </c>
      <c r="P62" s="20">
        <v>0</v>
      </c>
    </row>
    <row r="63" spans="1:16" s="20" customFormat="1" ht="12.75" thickBot="1" x14ac:dyDescent="0.25">
      <c r="A63" s="6" t="s">
        <v>6</v>
      </c>
      <c r="B63" s="5">
        <f t="shared" ref="B63:H63" si="2">+B60+B61+B62</f>
        <v>159518295.47617602</v>
      </c>
      <c r="C63" s="5">
        <f t="shared" si="2"/>
        <v>33322970.853824016</v>
      </c>
      <c r="D63" s="5">
        <f t="shared" si="2"/>
        <v>309688907.8317731</v>
      </c>
      <c r="E63" s="5">
        <f t="shared" si="2"/>
        <v>277444996.68162632</v>
      </c>
      <c r="F63" s="17">
        <f t="shared" si="2"/>
        <v>7003930693.4578962</v>
      </c>
      <c r="G63" s="5">
        <f t="shared" si="2"/>
        <v>415840262.25499976</v>
      </c>
      <c r="H63" s="5">
        <f t="shared" si="2"/>
        <v>912430104.22000051</v>
      </c>
      <c r="I63" s="5">
        <f>+I60+I61+I62</f>
        <v>51546777.999999993</v>
      </c>
      <c r="J63" s="5">
        <f t="shared" ref="J63:K63" si="3">+J60+J61+J62</f>
        <v>46392099.999999993</v>
      </c>
      <c r="K63" s="5">
        <f t="shared" si="3"/>
        <v>17700277.999999996</v>
      </c>
      <c r="L63" s="26">
        <f t="shared" ref="L63" si="4">SUM(L60:L62)</f>
        <v>156750000</v>
      </c>
      <c r="M63" s="26">
        <f t="shared" ref="M63" si="5">SUM(M60:M62)</f>
        <v>913967234.33999991</v>
      </c>
      <c r="N63" s="17">
        <f t="shared" ref="N63:P63" si="6">+N60+N61+N62</f>
        <v>5460789083.999999</v>
      </c>
      <c r="O63" s="17">
        <f t="shared" si="6"/>
        <v>38114608.999999993</v>
      </c>
      <c r="P63" s="17">
        <f t="shared" si="6"/>
        <v>15797436314.116293</v>
      </c>
    </row>
    <row r="64" spans="1:16" s="20" customFormat="1" ht="12.75" thickTop="1" x14ac:dyDescent="0.2">
      <c r="A64" s="4" t="s">
        <v>5</v>
      </c>
      <c r="B64" s="20">
        <v>0</v>
      </c>
      <c r="C64" s="20">
        <v>0</v>
      </c>
      <c r="D64" s="18">
        <v>0</v>
      </c>
      <c r="E64" s="18">
        <v>0</v>
      </c>
      <c r="F64" s="19">
        <v>61856134</v>
      </c>
      <c r="G64" s="3">
        <v>0</v>
      </c>
      <c r="H64" s="3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8">
        <v>0</v>
      </c>
      <c r="O64" s="18">
        <v>0</v>
      </c>
      <c r="P64" s="19">
        <f>SUM(B64:O64)</f>
        <v>61856134</v>
      </c>
    </row>
    <row r="65" spans="1:16" s="20" customFormat="1" ht="12" x14ac:dyDescent="0.2">
      <c r="A65" s="4" t="s">
        <v>4</v>
      </c>
      <c r="B65" s="20">
        <v>0</v>
      </c>
      <c r="C65" s="20">
        <v>0</v>
      </c>
      <c r="D65" s="18">
        <v>0</v>
      </c>
      <c r="E65" s="18">
        <v>0</v>
      </c>
      <c r="F65" s="20">
        <v>0</v>
      </c>
      <c r="G65" s="19">
        <v>5154678</v>
      </c>
      <c r="H65" s="3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8">
        <v>0</v>
      </c>
      <c r="O65" s="18">
        <v>0</v>
      </c>
      <c r="P65" s="19">
        <f t="shared" ref="P65:P68" si="7">SUM(B65:O65)</f>
        <v>5154678</v>
      </c>
    </row>
    <row r="66" spans="1:16" s="20" customFormat="1" ht="12" x14ac:dyDescent="0.2">
      <c r="A66" s="4" t="s">
        <v>3</v>
      </c>
      <c r="B66" s="20">
        <v>0</v>
      </c>
      <c r="C66" s="20">
        <v>0</v>
      </c>
      <c r="D66" s="18">
        <v>0</v>
      </c>
      <c r="E66" s="18">
        <v>0</v>
      </c>
      <c r="F66" s="20">
        <v>0</v>
      </c>
      <c r="G66" s="19">
        <v>20618711</v>
      </c>
      <c r="H66" s="3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8">
        <v>0</v>
      </c>
      <c r="O66" s="18">
        <v>0</v>
      </c>
      <c r="P66" s="19">
        <f t="shared" si="7"/>
        <v>20618711</v>
      </c>
    </row>
    <row r="67" spans="1:16" s="20" customFormat="1" ht="12" x14ac:dyDescent="0.2">
      <c r="A67" s="2" t="s">
        <v>2</v>
      </c>
      <c r="B67" s="20">
        <v>0</v>
      </c>
      <c r="C67" s="20">
        <v>0</v>
      </c>
      <c r="D67" s="18">
        <v>0</v>
      </c>
      <c r="E67" s="18">
        <v>0</v>
      </c>
      <c r="F67" s="20">
        <v>0</v>
      </c>
      <c r="G67" s="20">
        <v>0</v>
      </c>
      <c r="H67" s="19">
        <v>0</v>
      </c>
      <c r="I67" s="20">
        <v>0</v>
      </c>
      <c r="J67" s="2">
        <v>10000000</v>
      </c>
      <c r="K67" s="20">
        <v>0</v>
      </c>
      <c r="L67" s="20">
        <v>0</v>
      </c>
      <c r="M67" s="20">
        <v>0</v>
      </c>
      <c r="N67" s="2">
        <v>0</v>
      </c>
      <c r="O67" s="2">
        <v>0</v>
      </c>
      <c r="P67" s="19">
        <f t="shared" si="7"/>
        <v>10000000</v>
      </c>
    </row>
    <row r="68" spans="1:16" s="20" customFormat="1" ht="12" x14ac:dyDescent="0.2">
      <c r="A68" s="2" t="s">
        <v>1</v>
      </c>
      <c r="B68" s="20">
        <v>0</v>
      </c>
      <c r="C68" s="20">
        <v>0</v>
      </c>
      <c r="D68" s="18">
        <v>0</v>
      </c>
      <c r="E68" s="18">
        <v>0</v>
      </c>
      <c r="F68" s="20">
        <v>0</v>
      </c>
      <c r="G68" s="20">
        <v>0</v>
      </c>
      <c r="H68" s="19">
        <v>0</v>
      </c>
      <c r="I68" s="20">
        <v>0</v>
      </c>
      <c r="J68" s="20">
        <v>0</v>
      </c>
      <c r="K68" s="19">
        <v>3123578.517</v>
      </c>
      <c r="L68" s="20">
        <v>0</v>
      </c>
      <c r="M68" s="20">
        <v>0</v>
      </c>
      <c r="N68" s="2">
        <v>0</v>
      </c>
      <c r="O68" s="2">
        <v>0</v>
      </c>
      <c r="P68" s="19">
        <f t="shared" si="7"/>
        <v>3123578.517</v>
      </c>
    </row>
    <row r="69" spans="1:16" s="20" customFormat="1" ht="12.75" thickBot="1" x14ac:dyDescent="0.25">
      <c r="A69" s="1" t="s">
        <v>0</v>
      </c>
      <c r="B69" s="1">
        <f t="shared" ref="B69:C69" si="8">SUM(B63:B68)</f>
        <v>159518295.47617602</v>
      </c>
      <c r="C69" s="1">
        <f t="shared" si="8"/>
        <v>33322970.853824016</v>
      </c>
      <c r="D69" s="33">
        <v>309688907.8317731</v>
      </c>
      <c r="E69" s="33">
        <v>277444996.68162632</v>
      </c>
      <c r="F69" s="1">
        <f t="shared" ref="F69:G69" si="9">SUM(F63:F68)</f>
        <v>7065786827.4578962</v>
      </c>
      <c r="G69" s="1">
        <f t="shared" si="9"/>
        <v>441613651.25499976</v>
      </c>
      <c r="H69" s="1">
        <f>SUM(H63:H67)</f>
        <v>912430104.22000051</v>
      </c>
      <c r="I69" s="1">
        <f t="shared" ref="I69" si="10">SUM(I63:I67)</f>
        <v>51546777.999999993</v>
      </c>
      <c r="J69" s="1">
        <f t="shared" ref="J69:K69" si="11">SUM(J63:J68)</f>
        <v>56392099.999999993</v>
      </c>
      <c r="K69" s="1">
        <f t="shared" si="11"/>
        <v>20823856.516999997</v>
      </c>
      <c r="L69" s="1">
        <f t="shared" ref="L69:M69" si="12">SUM(L63:L68)</f>
        <v>156750000</v>
      </c>
      <c r="M69" s="1">
        <f t="shared" si="12"/>
        <v>913967234.33999991</v>
      </c>
      <c r="N69" s="1">
        <f t="shared" ref="N69:P69" si="13">SUM(N63:N68)</f>
        <v>5460789083.999999</v>
      </c>
      <c r="O69" s="1">
        <f t="shared" si="13"/>
        <v>38114608.999999993</v>
      </c>
      <c r="P69" s="1">
        <f t="shared" si="13"/>
        <v>15898189415.633293</v>
      </c>
    </row>
    <row r="70" spans="1:16" ht="15" thickTop="1" x14ac:dyDescent="0.2">
      <c r="P70" s="36"/>
    </row>
    <row r="71" spans="1:16" x14ac:dyDescent="0.2">
      <c r="E71" s="36"/>
      <c r="P71" s="36"/>
    </row>
    <row r="72" spans="1:16" x14ac:dyDescent="0.2">
      <c r="F72" s="36"/>
    </row>
    <row r="73" spans="1:16" x14ac:dyDescent="0.2">
      <c r="F73" s="36"/>
      <c r="P73" s="36"/>
    </row>
    <row r="74" spans="1:16" x14ac:dyDescent="0.2">
      <c r="F74" s="36"/>
      <c r="P74" s="36"/>
    </row>
    <row r="75" spans="1:16" x14ac:dyDescent="0.2">
      <c r="P75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4"/>
  <sheetViews>
    <sheetView zoomScale="90" zoomScaleNormal="90" workbookViewId="0">
      <selection activeCell="J81" sqref="J81"/>
    </sheetView>
  </sheetViews>
  <sheetFormatPr defaultColWidth="8.7109375" defaultRowHeight="12" x14ac:dyDescent="0.2"/>
  <cols>
    <col min="1" max="1" width="34.85546875" style="20" bestFit="1" customWidth="1"/>
    <col min="2" max="3" width="10.85546875" style="20" bestFit="1" customWidth="1"/>
    <col min="4" max="4" width="13.140625" style="20" customWidth="1"/>
    <col min="5" max="5" width="10.85546875" style="20" bestFit="1" customWidth="1"/>
    <col min="6" max="6" width="12" style="20" bestFit="1" customWidth="1"/>
    <col min="7" max="7" width="15.85546875" style="20" customWidth="1"/>
    <col min="8" max="8" width="14.28515625" style="20" customWidth="1"/>
    <col min="9" max="9" width="17" style="20" customWidth="1"/>
    <col min="10" max="10" width="14.5703125" style="20" customWidth="1"/>
    <col min="11" max="11" width="13.85546875" style="20" customWidth="1"/>
    <col min="12" max="12" width="16.140625" style="20" customWidth="1"/>
    <col min="13" max="13" width="13.7109375" style="20" customWidth="1"/>
    <col min="14" max="14" width="12.5703125" style="20" customWidth="1"/>
    <col min="15" max="15" width="12" style="20" customWidth="1"/>
    <col min="16" max="16" width="26.42578125" style="20" customWidth="1"/>
    <col min="17" max="16384" width="8.7109375" style="20"/>
  </cols>
  <sheetData>
    <row r="1" spans="1:16" x14ac:dyDescent="0.2">
      <c r="A1" s="34"/>
      <c r="B1" s="15" t="s">
        <v>69</v>
      </c>
      <c r="C1" s="15" t="s">
        <v>68</v>
      </c>
      <c r="D1" s="15" t="s">
        <v>70</v>
      </c>
      <c r="E1" s="15" t="s">
        <v>70</v>
      </c>
      <c r="F1" s="15" t="s">
        <v>101</v>
      </c>
      <c r="G1" s="15" t="s">
        <v>77</v>
      </c>
      <c r="H1" s="15" t="s">
        <v>80</v>
      </c>
      <c r="I1" s="15" t="s">
        <v>82</v>
      </c>
      <c r="J1" s="15" t="s">
        <v>85</v>
      </c>
      <c r="K1" s="15" t="s">
        <v>87</v>
      </c>
      <c r="L1" s="15" t="s">
        <v>89</v>
      </c>
      <c r="M1" s="15" t="s">
        <v>89</v>
      </c>
      <c r="N1" s="15" t="s">
        <v>94</v>
      </c>
      <c r="O1" s="15" t="s">
        <v>97</v>
      </c>
    </row>
    <row r="2" spans="1:16" x14ac:dyDescent="0.2">
      <c r="A2" s="14"/>
      <c r="B2" s="13" t="s">
        <v>67</v>
      </c>
      <c r="C2" s="13" t="s">
        <v>66</v>
      </c>
      <c r="E2" s="28" t="s">
        <v>72</v>
      </c>
      <c r="F2" s="13" t="s">
        <v>75</v>
      </c>
      <c r="G2" s="13" t="s">
        <v>78</v>
      </c>
      <c r="H2" s="13" t="s">
        <v>81</v>
      </c>
      <c r="I2" s="13" t="s">
        <v>99</v>
      </c>
      <c r="J2" s="13" t="s">
        <v>86</v>
      </c>
      <c r="K2" s="13"/>
      <c r="L2" s="23" t="s">
        <v>90</v>
      </c>
      <c r="M2" s="30" t="s">
        <v>92</v>
      </c>
      <c r="N2" s="23" t="s">
        <v>95</v>
      </c>
      <c r="O2" s="23" t="s">
        <v>98</v>
      </c>
    </row>
    <row r="3" spans="1:16" ht="12.75" thickBot="1" x14ac:dyDescent="0.25">
      <c r="A3" s="12" t="s">
        <v>65</v>
      </c>
      <c r="B3" s="12" t="s">
        <v>64</v>
      </c>
      <c r="C3" s="12" t="s">
        <v>64</v>
      </c>
      <c r="D3" s="29" t="s">
        <v>71</v>
      </c>
      <c r="E3" s="29" t="s">
        <v>73</v>
      </c>
      <c r="F3" s="12" t="s">
        <v>76</v>
      </c>
      <c r="G3" s="12" t="s">
        <v>79</v>
      </c>
      <c r="H3" s="12" t="s">
        <v>76</v>
      </c>
      <c r="I3" s="12" t="s">
        <v>100</v>
      </c>
      <c r="J3" s="12" t="s">
        <v>76</v>
      </c>
      <c r="K3" s="12" t="s">
        <v>88</v>
      </c>
      <c r="L3" s="12" t="s">
        <v>91</v>
      </c>
      <c r="M3" s="31" t="s">
        <v>93</v>
      </c>
      <c r="N3" s="12" t="s">
        <v>96</v>
      </c>
      <c r="O3" s="12" t="s">
        <v>7</v>
      </c>
      <c r="P3" s="27" t="s">
        <v>0</v>
      </c>
    </row>
    <row r="4" spans="1:16" x14ac:dyDescent="0.2">
      <c r="A4" s="11" t="s">
        <v>63</v>
      </c>
      <c r="B4" s="19">
        <v>1284169.3737936022</v>
      </c>
      <c r="C4" s="19">
        <v>335300.54731807736</v>
      </c>
      <c r="D4" s="16">
        <v>4494849.6308104582</v>
      </c>
      <c r="E4" s="19">
        <v>0</v>
      </c>
      <c r="F4" s="19">
        <v>37582864</v>
      </c>
      <c r="G4" s="19">
        <v>6464559.7861227673</v>
      </c>
      <c r="H4" s="19">
        <v>20303111.066424169</v>
      </c>
      <c r="I4" s="19">
        <v>2999421.8787214933</v>
      </c>
      <c r="J4" s="19">
        <v>33335.329908824919</v>
      </c>
      <c r="K4" s="19">
        <v>454839.48377787601</v>
      </c>
      <c r="L4" s="19">
        <v>3000000</v>
      </c>
      <c r="M4" s="19">
        <v>6038472.2510470701</v>
      </c>
      <c r="N4" s="21">
        <v>0</v>
      </c>
      <c r="O4" s="21">
        <v>0</v>
      </c>
      <c r="P4" s="19">
        <f t="shared" ref="P4:P35" si="0">SUM(B4:O4)</f>
        <v>82990923.347924337</v>
      </c>
    </row>
    <row r="5" spans="1:16" x14ac:dyDescent="0.2">
      <c r="A5" s="11" t="s">
        <v>62</v>
      </c>
      <c r="B5" s="19">
        <v>645040.68864821247</v>
      </c>
      <c r="C5" s="19">
        <v>168435.84873544573</v>
      </c>
      <c r="D5" s="16">
        <v>686740.66081637063</v>
      </c>
      <c r="E5" s="19">
        <v>0</v>
      </c>
      <c r="F5" s="19">
        <v>25645811</v>
      </c>
      <c r="G5" s="19">
        <v>660204.58333825308</v>
      </c>
      <c r="H5" s="19">
        <v>10777835.275448667</v>
      </c>
      <c r="I5" s="19">
        <v>291108.52995690791</v>
      </c>
      <c r="J5" s="19">
        <v>962860.33487202099</v>
      </c>
      <c r="K5" s="19">
        <v>154006.29354638021</v>
      </c>
      <c r="L5" s="19">
        <v>3000000</v>
      </c>
      <c r="M5" s="19">
        <v>1479109.6798799101</v>
      </c>
      <c r="N5" s="21">
        <v>48864235.350562431</v>
      </c>
      <c r="O5" s="21">
        <v>0</v>
      </c>
      <c r="P5" s="19">
        <f t="shared" si="0"/>
        <v>93335388.245804608</v>
      </c>
    </row>
    <row r="6" spans="1:16" x14ac:dyDescent="0.2">
      <c r="A6" s="11" t="s">
        <v>61</v>
      </c>
      <c r="B6" s="19">
        <v>0</v>
      </c>
      <c r="C6" s="19">
        <v>0</v>
      </c>
      <c r="D6" s="16">
        <v>0</v>
      </c>
      <c r="E6" s="19">
        <v>0</v>
      </c>
      <c r="F6" s="19">
        <v>0</v>
      </c>
      <c r="G6" s="19">
        <v>17630.754159002008</v>
      </c>
      <c r="H6" s="19">
        <v>533842.37998981704</v>
      </c>
      <c r="I6" s="19">
        <v>0</v>
      </c>
      <c r="J6" s="19">
        <v>0</v>
      </c>
      <c r="K6" s="19">
        <v>22938.180386940756</v>
      </c>
      <c r="L6" s="19">
        <v>750000</v>
      </c>
      <c r="M6" s="19">
        <v>0</v>
      </c>
      <c r="N6" s="21">
        <v>0</v>
      </c>
      <c r="O6" s="21">
        <v>0</v>
      </c>
      <c r="P6" s="19">
        <f t="shared" si="0"/>
        <v>1324411.3145357599</v>
      </c>
    </row>
    <row r="7" spans="1:16" x14ac:dyDescent="0.2">
      <c r="A7" s="11" t="s">
        <v>60</v>
      </c>
      <c r="B7" s="19">
        <v>3700258.3216964002</v>
      </c>
      <c r="C7" s="19">
        <v>737966.05412942066</v>
      </c>
      <c r="D7" s="16">
        <v>7085162.7012572829</v>
      </c>
      <c r="E7" s="19">
        <v>0</v>
      </c>
      <c r="F7" s="19">
        <v>122610906</v>
      </c>
      <c r="G7" s="19">
        <v>9602072.7348649465</v>
      </c>
      <c r="H7" s="19">
        <v>15785105.363099242</v>
      </c>
      <c r="I7" s="19">
        <v>1458847.9873412319</v>
      </c>
      <c r="J7" s="19">
        <v>5280743.3036767384</v>
      </c>
      <c r="K7" s="19">
        <v>282485.01878601633</v>
      </c>
      <c r="L7" s="19">
        <v>3000000</v>
      </c>
      <c r="M7" s="19">
        <v>20336829.004321449</v>
      </c>
      <c r="N7" s="21">
        <v>15745723.579843197</v>
      </c>
      <c r="O7" s="21">
        <v>891208.87074175326</v>
      </c>
      <c r="P7" s="19">
        <f t="shared" si="0"/>
        <v>206517308.93975767</v>
      </c>
    </row>
    <row r="8" spans="1:16" x14ac:dyDescent="0.2">
      <c r="A8" s="11" t="s">
        <v>59</v>
      </c>
      <c r="B8" s="19">
        <v>646361.59465670399</v>
      </c>
      <c r="C8" s="19">
        <v>168435.84873544573</v>
      </c>
      <c r="D8" s="16">
        <v>2796144.1413142309</v>
      </c>
      <c r="E8" s="19">
        <v>0</v>
      </c>
      <c r="F8" s="19">
        <v>20459729</v>
      </c>
      <c r="G8" s="19">
        <v>3916696.3189979228</v>
      </c>
      <c r="H8" s="19">
        <v>18659497.394483928</v>
      </c>
      <c r="I8" s="19">
        <v>1602763.9130394177</v>
      </c>
      <c r="J8" s="19">
        <v>0</v>
      </c>
      <c r="K8" s="19">
        <v>353875.60050623061</v>
      </c>
      <c r="L8" s="19">
        <v>3000000</v>
      </c>
      <c r="M8" s="19">
        <v>3267533.2629077793</v>
      </c>
      <c r="N8" s="21">
        <v>678700.46502476081</v>
      </c>
      <c r="O8" s="21">
        <v>370887.81271437724</v>
      </c>
      <c r="P8" s="19">
        <f t="shared" si="0"/>
        <v>55920625.352380797</v>
      </c>
    </row>
    <row r="9" spans="1:16" x14ac:dyDescent="0.2">
      <c r="A9" s="11" t="s">
        <v>58</v>
      </c>
      <c r="B9" s="19">
        <v>24250292.167959508</v>
      </c>
      <c r="C9" s="19">
        <v>4841057.0943830954</v>
      </c>
      <c r="D9" s="16">
        <v>37503544.578816228</v>
      </c>
      <c r="E9" s="19">
        <v>0</v>
      </c>
      <c r="F9" s="19">
        <v>1210294778</v>
      </c>
      <c r="G9" s="19">
        <v>46989242.721292004</v>
      </c>
      <c r="H9" s="19">
        <v>40810887.687150024</v>
      </c>
      <c r="I9" s="19">
        <v>0</v>
      </c>
      <c r="J9" s="19">
        <v>422824.80991079891</v>
      </c>
      <c r="K9" s="19">
        <v>634004.06865961954</v>
      </c>
      <c r="L9" s="19">
        <v>3000000</v>
      </c>
      <c r="M9" s="19">
        <v>166422713.12620625</v>
      </c>
      <c r="N9" s="21">
        <v>868352038.27298212</v>
      </c>
      <c r="O9" s="21">
        <v>5115873.7292212117</v>
      </c>
      <c r="P9" s="19">
        <f t="shared" si="0"/>
        <v>2408637256.2565808</v>
      </c>
    </row>
    <row r="10" spans="1:16" x14ac:dyDescent="0.2">
      <c r="A10" s="11" t="s">
        <v>57</v>
      </c>
      <c r="B10" s="19">
        <v>2706465.7187090665</v>
      </c>
      <c r="C10" s="19">
        <v>557387.24244821316</v>
      </c>
      <c r="D10" s="16">
        <v>5664141.7569763893</v>
      </c>
      <c r="E10" s="19">
        <v>0</v>
      </c>
      <c r="F10" s="19">
        <v>119555699</v>
      </c>
      <c r="G10" s="19">
        <v>6478174.0710160006</v>
      </c>
      <c r="H10" s="19">
        <v>19595545.100021802</v>
      </c>
      <c r="I10" s="19">
        <v>170884.04108125775</v>
      </c>
      <c r="J10" s="19">
        <v>154142.83149869711</v>
      </c>
      <c r="K10" s="19">
        <v>266346.5770086394</v>
      </c>
      <c r="L10" s="19">
        <v>3000000</v>
      </c>
      <c r="M10" s="19">
        <v>17018026.181102883</v>
      </c>
      <c r="N10" s="21">
        <v>30483507.664557926</v>
      </c>
      <c r="O10" s="21">
        <v>1058546.8932475788</v>
      </c>
      <c r="P10" s="19">
        <f t="shared" si="0"/>
        <v>206708867.07766843</v>
      </c>
    </row>
    <row r="11" spans="1:16" x14ac:dyDescent="0.2">
      <c r="A11" s="11" t="s">
        <v>56</v>
      </c>
      <c r="B11" s="19">
        <v>1674465.025767484</v>
      </c>
      <c r="C11" s="19">
        <v>437200.4631114786</v>
      </c>
      <c r="D11" s="16">
        <v>3221875.5539525719</v>
      </c>
      <c r="E11" s="19">
        <v>26259157.840467598</v>
      </c>
      <c r="F11" s="19">
        <v>109352201</v>
      </c>
      <c r="G11" s="19">
        <v>4844790.9435679102</v>
      </c>
      <c r="H11" s="19">
        <v>3747947.5194909051</v>
      </c>
      <c r="I11" s="19">
        <v>0</v>
      </c>
      <c r="J11" s="19">
        <v>136799.32341438415</v>
      </c>
      <c r="K11" s="19">
        <v>175568.21277090546</v>
      </c>
      <c r="L11" s="19">
        <v>3000000</v>
      </c>
      <c r="M11" s="19">
        <v>10543233.851058153</v>
      </c>
      <c r="N11" s="21">
        <v>128825982.0892978</v>
      </c>
      <c r="O11" s="21">
        <v>0</v>
      </c>
      <c r="P11" s="19">
        <f t="shared" si="0"/>
        <v>292219221.82289922</v>
      </c>
    </row>
    <row r="12" spans="1:16" x14ac:dyDescent="0.2">
      <c r="A12" s="11" t="s">
        <v>55</v>
      </c>
      <c r="B12" s="19">
        <v>645040.68864821247</v>
      </c>
      <c r="C12" s="19">
        <v>168435.84873544573</v>
      </c>
      <c r="D12" s="16">
        <v>927166.4748857735</v>
      </c>
      <c r="E12" s="19">
        <v>5145941.3942654561</v>
      </c>
      <c r="F12" s="19">
        <v>21767443</v>
      </c>
      <c r="G12" s="19">
        <v>663949.78779522364</v>
      </c>
      <c r="H12" s="19">
        <v>3001175.4878078559</v>
      </c>
      <c r="I12" s="19">
        <v>0</v>
      </c>
      <c r="J12" s="19">
        <v>0</v>
      </c>
      <c r="K12" s="19">
        <v>137427.38887542847</v>
      </c>
      <c r="L12" s="19">
        <v>3000000</v>
      </c>
      <c r="M12" s="19">
        <v>2334825.9138597809</v>
      </c>
      <c r="N12" s="21">
        <v>0</v>
      </c>
      <c r="O12" s="21">
        <v>0</v>
      </c>
      <c r="P12" s="19">
        <f t="shared" si="0"/>
        <v>37791405.984873176</v>
      </c>
    </row>
    <row r="13" spans="1:16" x14ac:dyDescent="0.2">
      <c r="A13" s="11" t="s">
        <v>54</v>
      </c>
      <c r="B13" s="19">
        <v>645040.68864821247</v>
      </c>
      <c r="C13" s="19">
        <v>168435.84873544573</v>
      </c>
      <c r="D13" s="16">
        <v>713219.39740217885</v>
      </c>
      <c r="E13" s="19">
        <v>7403224.8013282251</v>
      </c>
      <c r="F13" s="19">
        <v>32881942</v>
      </c>
      <c r="G13" s="19">
        <v>4970405.5094103301</v>
      </c>
      <c r="H13" s="19">
        <v>0</v>
      </c>
      <c r="I13" s="19">
        <v>0</v>
      </c>
      <c r="J13" s="19">
        <v>0</v>
      </c>
      <c r="K13" s="19">
        <v>0</v>
      </c>
      <c r="L13" s="19">
        <v>3000000</v>
      </c>
      <c r="M13" s="19">
        <v>3337826.8901285324</v>
      </c>
      <c r="N13" s="21">
        <v>345861637.91142344</v>
      </c>
      <c r="O13" s="21">
        <v>3066854.5466406555</v>
      </c>
      <c r="P13" s="19">
        <f t="shared" si="0"/>
        <v>402048587.59371698</v>
      </c>
    </row>
    <row r="14" spans="1:16" x14ac:dyDescent="0.2">
      <c r="A14" s="11" t="s">
        <v>53</v>
      </c>
      <c r="B14" s="19">
        <v>11612363.564039063</v>
      </c>
      <c r="C14" s="19">
        <v>2370581.4217453264</v>
      </c>
      <c r="D14" s="16">
        <v>21186587.07322463</v>
      </c>
      <c r="E14" s="19">
        <v>0</v>
      </c>
      <c r="F14" s="19">
        <v>376830826</v>
      </c>
      <c r="G14" s="19">
        <v>34418164.986815445</v>
      </c>
      <c r="H14" s="19">
        <v>25574995.962570131</v>
      </c>
      <c r="I14" s="19">
        <v>653071.65141089144</v>
      </c>
      <c r="J14" s="19">
        <v>0</v>
      </c>
      <c r="K14" s="19">
        <v>441248.90479902265</v>
      </c>
      <c r="L14" s="19">
        <v>3000000</v>
      </c>
      <c r="M14" s="19">
        <v>60049565.723312005</v>
      </c>
      <c r="N14" s="21">
        <v>98218722.330273315</v>
      </c>
      <c r="O14" s="21">
        <v>1121526.2714306656</v>
      </c>
      <c r="P14" s="19">
        <f t="shared" si="0"/>
        <v>635477653.88962042</v>
      </c>
    </row>
    <row r="15" spans="1:16" x14ac:dyDescent="0.2">
      <c r="A15" s="11" t="s">
        <v>52</v>
      </c>
      <c r="B15" s="19">
        <v>4585502.2988104951</v>
      </c>
      <c r="C15" s="19">
        <v>913380.34766125493</v>
      </c>
      <c r="D15" s="16">
        <v>10146536.702871351</v>
      </c>
      <c r="E15" s="19">
        <v>0</v>
      </c>
      <c r="F15" s="19">
        <v>141615724</v>
      </c>
      <c r="G15" s="19">
        <v>11646407.463514425</v>
      </c>
      <c r="H15" s="19">
        <v>30385794.428933494</v>
      </c>
      <c r="I15" s="19">
        <v>4756342.5320856133</v>
      </c>
      <c r="J15" s="19">
        <v>0</v>
      </c>
      <c r="K15" s="19">
        <v>586119.67166385148</v>
      </c>
      <c r="L15" s="19">
        <v>3000000</v>
      </c>
      <c r="M15" s="19">
        <v>19828340.95972288</v>
      </c>
      <c r="N15" s="21">
        <v>113495174.93625499</v>
      </c>
      <c r="O15" s="21">
        <v>1422718.0577959914</v>
      </c>
      <c r="P15" s="19">
        <f t="shared" si="0"/>
        <v>342382041.39931434</v>
      </c>
    </row>
    <row r="16" spans="1:16" x14ac:dyDescent="0.2">
      <c r="A16" s="11" t="s">
        <v>51</v>
      </c>
      <c r="B16" s="19">
        <v>0</v>
      </c>
      <c r="C16" s="19">
        <v>0</v>
      </c>
      <c r="D16" s="16">
        <v>0</v>
      </c>
      <c r="E16" s="19">
        <v>0</v>
      </c>
      <c r="F16" s="19">
        <v>0</v>
      </c>
      <c r="G16" s="19">
        <v>66748.643920026792</v>
      </c>
      <c r="H16" s="19">
        <v>1203592.1778422475</v>
      </c>
      <c r="I16" s="19">
        <v>0</v>
      </c>
      <c r="J16" s="19">
        <v>0</v>
      </c>
      <c r="K16" s="19">
        <v>38102.264854288616</v>
      </c>
      <c r="L16" s="19">
        <v>750000</v>
      </c>
      <c r="M16" s="19">
        <v>0</v>
      </c>
      <c r="N16" s="21">
        <v>0</v>
      </c>
      <c r="O16" s="21">
        <v>0</v>
      </c>
      <c r="P16" s="19">
        <f t="shared" si="0"/>
        <v>2058443.0866165629</v>
      </c>
    </row>
    <row r="17" spans="1:16" x14ac:dyDescent="0.2">
      <c r="A17" s="11" t="s">
        <v>50</v>
      </c>
      <c r="B17" s="19">
        <v>645040.68864821247</v>
      </c>
      <c r="C17" s="19">
        <v>168435.84873544573</v>
      </c>
      <c r="D17" s="16">
        <v>1328978.3791125182</v>
      </c>
      <c r="E17" s="19">
        <v>0</v>
      </c>
      <c r="F17" s="19">
        <v>40333050</v>
      </c>
      <c r="G17" s="19">
        <v>1867561.9533282376</v>
      </c>
      <c r="H17" s="19">
        <v>4725502.1299706092</v>
      </c>
      <c r="I17" s="19">
        <v>0</v>
      </c>
      <c r="J17" s="19">
        <v>0</v>
      </c>
      <c r="K17" s="19">
        <v>153094.22391827081</v>
      </c>
      <c r="L17" s="19">
        <v>3000000</v>
      </c>
      <c r="M17" s="19">
        <v>8795668.9915335141</v>
      </c>
      <c r="N17" s="21">
        <v>1991753.4238690301</v>
      </c>
      <c r="O17" s="21">
        <v>356200.74205813446</v>
      </c>
      <c r="P17" s="19">
        <f t="shared" si="0"/>
        <v>63365286.381173976</v>
      </c>
    </row>
    <row r="18" spans="1:16" x14ac:dyDescent="0.2">
      <c r="A18" s="11" t="s">
        <v>49</v>
      </c>
      <c r="B18" s="19">
        <v>645040.68864821247</v>
      </c>
      <c r="C18" s="19">
        <v>168435.84873544573</v>
      </c>
      <c r="D18" s="16">
        <v>1729838.1985860192</v>
      </c>
      <c r="E18" s="19">
        <v>0</v>
      </c>
      <c r="F18" s="19">
        <v>17006899</v>
      </c>
      <c r="G18" s="19">
        <v>2333997.4168197308</v>
      </c>
      <c r="H18" s="19">
        <v>10233036.627849944</v>
      </c>
      <c r="I18" s="19">
        <v>102064.23831127895</v>
      </c>
      <c r="J18" s="19">
        <v>2002471.873186924</v>
      </c>
      <c r="K18" s="19">
        <v>209685.54902238099</v>
      </c>
      <c r="L18" s="19">
        <v>3000000</v>
      </c>
      <c r="M18" s="19">
        <v>2956759.4744184618</v>
      </c>
      <c r="N18" s="21">
        <v>0</v>
      </c>
      <c r="O18" s="21">
        <v>0</v>
      </c>
      <c r="P18" s="19">
        <f t="shared" si="0"/>
        <v>40388228.915578403</v>
      </c>
    </row>
    <row r="19" spans="1:16" x14ac:dyDescent="0.2">
      <c r="A19" s="11" t="s">
        <v>48</v>
      </c>
      <c r="B19" s="19">
        <v>7687307.7238549078</v>
      </c>
      <c r="C19" s="19">
        <v>1479553.0644933777</v>
      </c>
      <c r="D19" s="16">
        <v>11423413.052959843</v>
      </c>
      <c r="E19" s="19">
        <v>0</v>
      </c>
      <c r="F19" s="19">
        <v>404908988</v>
      </c>
      <c r="G19" s="19">
        <v>15549768.054492665</v>
      </c>
      <c r="H19" s="19">
        <v>26241402.208269507</v>
      </c>
      <c r="I19" s="19">
        <v>374735.48074097151</v>
      </c>
      <c r="J19" s="19">
        <v>0</v>
      </c>
      <c r="K19" s="19">
        <v>471710.54733783199</v>
      </c>
      <c r="L19" s="19">
        <v>3000000</v>
      </c>
      <c r="M19" s="19">
        <v>39869380.436787881</v>
      </c>
      <c r="N19" s="21">
        <v>551414165.08730781</v>
      </c>
      <c r="O19" s="21">
        <v>2858421.6353795147</v>
      </c>
      <c r="P19" s="19">
        <f t="shared" si="0"/>
        <v>1065278845.2916243</v>
      </c>
    </row>
    <row r="20" spans="1:16" x14ac:dyDescent="0.2">
      <c r="A20" s="11" t="s">
        <v>47</v>
      </c>
      <c r="B20" s="19">
        <v>2621400.1572365426</v>
      </c>
      <c r="C20" s="19">
        <v>553221.4185136226</v>
      </c>
      <c r="D20" s="16">
        <v>6201187.0217652656</v>
      </c>
      <c r="E20" s="19">
        <v>0</v>
      </c>
      <c r="F20" s="19">
        <v>89974171</v>
      </c>
      <c r="G20" s="19">
        <v>7790095.2743204003</v>
      </c>
      <c r="H20" s="19">
        <v>22617381.858558509</v>
      </c>
      <c r="I20" s="19">
        <v>0</v>
      </c>
      <c r="J20" s="19">
        <v>0</v>
      </c>
      <c r="K20" s="19">
        <v>482993.51600556617</v>
      </c>
      <c r="L20" s="19">
        <v>3000000</v>
      </c>
      <c r="M20" s="19">
        <v>12065055.535165131</v>
      </c>
      <c r="N20" s="21">
        <v>5897615.0687438855</v>
      </c>
      <c r="O20" s="21">
        <v>0</v>
      </c>
      <c r="P20" s="19">
        <f t="shared" si="0"/>
        <v>151203120.8503089</v>
      </c>
    </row>
    <row r="21" spans="1:16" x14ac:dyDescent="0.2">
      <c r="A21" s="11" t="s">
        <v>46</v>
      </c>
      <c r="B21" s="19">
        <v>700796.2752702717</v>
      </c>
      <c r="C21" s="19">
        <v>182978.98838524308</v>
      </c>
      <c r="D21" s="16">
        <v>2933915.1917125592</v>
      </c>
      <c r="E21" s="19">
        <v>0</v>
      </c>
      <c r="F21" s="19">
        <v>32865825</v>
      </c>
      <c r="G21" s="19">
        <v>3902867.6474009622</v>
      </c>
      <c r="H21" s="19">
        <v>19204136.957752608</v>
      </c>
      <c r="I21" s="19">
        <v>0</v>
      </c>
      <c r="J21" s="19">
        <v>0</v>
      </c>
      <c r="K21" s="19">
        <v>355965.20393063087</v>
      </c>
      <c r="L21" s="19">
        <v>3000000</v>
      </c>
      <c r="M21" s="19">
        <v>5019622.5999401482</v>
      </c>
      <c r="N21" s="21">
        <v>369859.92093500675</v>
      </c>
      <c r="O21" s="21">
        <v>0</v>
      </c>
      <c r="P21" s="19">
        <f t="shared" si="0"/>
        <v>68535967.78532742</v>
      </c>
    </row>
    <row r="22" spans="1:16" x14ac:dyDescent="0.2">
      <c r="A22" s="11" t="s">
        <v>45</v>
      </c>
      <c r="B22" s="19">
        <v>950294.34337965259</v>
      </c>
      <c r="C22" s="19">
        <v>206405.54066376988</v>
      </c>
      <c r="D22" s="16">
        <v>2672642.6345331296</v>
      </c>
      <c r="E22" s="19">
        <v>0</v>
      </c>
      <c r="F22" s="19">
        <v>27053868</v>
      </c>
      <c r="G22" s="19">
        <v>2520017.9886603053</v>
      </c>
      <c r="H22" s="19">
        <v>15361070.934436856</v>
      </c>
      <c r="I22" s="19">
        <v>0</v>
      </c>
      <c r="J22" s="19">
        <v>521356.23280839983</v>
      </c>
      <c r="K22" s="19">
        <v>304020.24328971887</v>
      </c>
      <c r="L22" s="19">
        <v>3000000</v>
      </c>
      <c r="M22" s="19">
        <v>4370378.5350999106</v>
      </c>
      <c r="N22" s="21">
        <v>0</v>
      </c>
      <c r="O22" s="21">
        <v>0</v>
      </c>
      <c r="P22" s="19">
        <f t="shared" si="0"/>
        <v>56960054.452871732</v>
      </c>
    </row>
    <row r="23" spans="1:16" x14ac:dyDescent="0.2">
      <c r="A23" s="11" t="s">
        <v>44</v>
      </c>
      <c r="B23" s="19">
        <v>1061207.247004464</v>
      </c>
      <c r="C23" s="19">
        <v>256457.50141430547</v>
      </c>
      <c r="D23" s="16">
        <v>4132932.0285993367</v>
      </c>
      <c r="E23" s="19">
        <v>0</v>
      </c>
      <c r="F23" s="19">
        <v>39267211</v>
      </c>
      <c r="G23" s="19">
        <v>5098635.0096730553</v>
      </c>
      <c r="H23" s="19">
        <v>29874870.670761209</v>
      </c>
      <c r="I23" s="19">
        <v>6455114.0822486123</v>
      </c>
      <c r="J23" s="19">
        <v>0</v>
      </c>
      <c r="K23" s="19">
        <v>470378.77737678762</v>
      </c>
      <c r="L23" s="19">
        <v>3000000</v>
      </c>
      <c r="M23" s="19">
        <v>6719059.2056865161</v>
      </c>
      <c r="N23" s="21">
        <v>0</v>
      </c>
      <c r="O23" s="21">
        <v>0</v>
      </c>
      <c r="P23" s="19">
        <f t="shared" si="0"/>
        <v>96335865.52276428</v>
      </c>
    </row>
    <row r="24" spans="1:16" x14ac:dyDescent="0.2">
      <c r="A24" s="11" t="s">
        <v>43</v>
      </c>
      <c r="B24" s="19">
        <v>1535502.8336016007</v>
      </c>
      <c r="C24" s="19">
        <v>400924.68899496808</v>
      </c>
      <c r="D24" s="16">
        <v>4303840.9960801359</v>
      </c>
      <c r="E24" s="19">
        <v>0</v>
      </c>
      <c r="F24" s="19">
        <v>56423538</v>
      </c>
      <c r="G24" s="19">
        <v>6415765.664036762</v>
      </c>
      <c r="H24" s="19">
        <v>15515577.001559306</v>
      </c>
      <c r="I24" s="19">
        <v>5032691.67902203</v>
      </c>
      <c r="J24" s="19">
        <v>0</v>
      </c>
      <c r="K24" s="19">
        <v>352398.49262070702</v>
      </c>
      <c r="L24" s="19">
        <v>3000000</v>
      </c>
      <c r="M24" s="19">
        <v>9071266.4029565547</v>
      </c>
      <c r="N24" s="21">
        <v>9968595.5236262493</v>
      </c>
      <c r="O24" s="21">
        <v>481586.03021832486</v>
      </c>
      <c r="P24" s="19">
        <f t="shared" si="0"/>
        <v>112501687.31271663</v>
      </c>
    </row>
    <row r="25" spans="1:16" x14ac:dyDescent="0.2">
      <c r="A25" s="11" t="s">
        <v>42</v>
      </c>
      <c r="B25" s="19">
        <v>645040.68864821247</v>
      </c>
      <c r="C25" s="19">
        <v>168434.46932354686</v>
      </c>
      <c r="D25" s="16">
        <v>1215341.0928442699</v>
      </c>
      <c r="E25" s="19">
        <v>0</v>
      </c>
      <c r="F25" s="19">
        <v>19839247</v>
      </c>
      <c r="G25" s="19">
        <v>1766667.4869973655</v>
      </c>
      <c r="H25" s="19">
        <v>12760772.159974677</v>
      </c>
      <c r="I25" s="19">
        <v>0</v>
      </c>
      <c r="J25" s="19">
        <v>0</v>
      </c>
      <c r="K25" s="19">
        <v>239548.04338272489</v>
      </c>
      <c r="L25" s="19">
        <v>3000000</v>
      </c>
      <c r="M25" s="19">
        <v>1125144.4127830847</v>
      </c>
      <c r="N25" s="21">
        <v>16537021.817630865</v>
      </c>
      <c r="O25" s="21">
        <v>0</v>
      </c>
      <c r="P25" s="19">
        <f t="shared" si="0"/>
        <v>57297217.171584748</v>
      </c>
    </row>
    <row r="26" spans="1:16" x14ac:dyDescent="0.2">
      <c r="A26" s="11" t="s">
        <v>41</v>
      </c>
      <c r="B26" s="19">
        <v>3627065.20481358</v>
      </c>
      <c r="C26" s="19">
        <v>695440.16469912534</v>
      </c>
      <c r="D26" s="16">
        <v>5663782.9350310108</v>
      </c>
      <c r="E26" s="19">
        <v>35451615.862327695</v>
      </c>
      <c r="F26" s="19">
        <v>191137213</v>
      </c>
      <c r="G26" s="19">
        <v>5543297.8262260305</v>
      </c>
      <c r="H26" s="19">
        <v>8250247.5664412268</v>
      </c>
      <c r="I26" s="19">
        <v>0</v>
      </c>
      <c r="J26" s="19">
        <v>117447.80226604597</v>
      </c>
      <c r="K26" s="19">
        <v>235233.879889765</v>
      </c>
      <c r="L26" s="19">
        <v>3000000</v>
      </c>
      <c r="M26" s="19">
        <v>23028612.031405676</v>
      </c>
      <c r="N26" s="21">
        <v>128836077.7484898</v>
      </c>
      <c r="O26" s="21">
        <v>1028812.9595538052</v>
      </c>
      <c r="P26" s="19">
        <f t="shared" si="0"/>
        <v>406614846.98114371</v>
      </c>
    </row>
    <row r="27" spans="1:16" x14ac:dyDescent="0.2">
      <c r="A27" s="11" t="s">
        <v>40</v>
      </c>
      <c r="B27" s="19">
        <v>4312367.9988048645</v>
      </c>
      <c r="C27" s="19">
        <v>852589.66527800832</v>
      </c>
      <c r="D27" s="16">
        <v>6506476.1609839592</v>
      </c>
      <c r="E27" s="19">
        <v>50384780.168599725</v>
      </c>
      <c r="F27" s="19">
        <v>227590817</v>
      </c>
      <c r="G27" s="19">
        <v>9157185.3227175903</v>
      </c>
      <c r="H27" s="19">
        <v>5112183.6288664276</v>
      </c>
      <c r="I27" s="19">
        <v>0</v>
      </c>
      <c r="J27" s="19">
        <v>100458.47935141348</v>
      </c>
      <c r="K27" s="19">
        <v>189121.71574861617</v>
      </c>
      <c r="L27" s="19">
        <v>3000000</v>
      </c>
      <c r="M27" s="19">
        <v>20434035.319112021</v>
      </c>
      <c r="N27" s="21">
        <v>306978115.77858311</v>
      </c>
      <c r="O27" s="21">
        <v>1801060.9571881469</v>
      </c>
      <c r="P27" s="19">
        <f t="shared" si="0"/>
        <v>636419192.19523382</v>
      </c>
    </row>
    <row r="28" spans="1:16" x14ac:dyDescent="0.2">
      <c r="A28" s="11" t="s">
        <v>39</v>
      </c>
      <c r="B28" s="19">
        <v>4522104.0468984712</v>
      </c>
      <c r="C28" s="19">
        <v>945952.40082929668</v>
      </c>
      <c r="D28" s="16">
        <v>9106233.9618000779</v>
      </c>
      <c r="E28" s="19">
        <v>0</v>
      </c>
      <c r="F28" s="19">
        <v>137192827</v>
      </c>
      <c r="G28" s="19">
        <v>13842824.036232607</v>
      </c>
      <c r="H28" s="19">
        <v>34170903.728812143</v>
      </c>
      <c r="I28" s="19">
        <v>312927.5790305658</v>
      </c>
      <c r="J28" s="19">
        <v>611163.13530183071</v>
      </c>
      <c r="K28" s="19">
        <v>581753.60176929191</v>
      </c>
      <c r="L28" s="19">
        <v>3000000</v>
      </c>
      <c r="M28" s="19">
        <v>23569099.517062359</v>
      </c>
      <c r="N28" s="21">
        <v>2663476.221217968</v>
      </c>
      <c r="O28" s="21">
        <v>502565.53968268196</v>
      </c>
      <c r="P28" s="19">
        <f t="shared" si="0"/>
        <v>231021830.7686373</v>
      </c>
    </row>
    <row r="29" spans="1:16" x14ac:dyDescent="0.2">
      <c r="A29" s="11" t="s">
        <v>38</v>
      </c>
      <c r="B29" s="19">
        <v>2337051.9019596139</v>
      </c>
      <c r="C29" s="19">
        <v>443552.65490577975</v>
      </c>
      <c r="D29" s="16">
        <v>5304544.2058979515</v>
      </c>
      <c r="E29" s="19">
        <v>0</v>
      </c>
      <c r="F29" s="19">
        <v>94480860</v>
      </c>
      <c r="G29" s="19">
        <v>6109602.4917441709</v>
      </c>
      <c r="H29" s="19">
        <v>22901857.061074261</v>
      </c>
      <c r="I29" s="19">
        <v>0</v>
      </c>
      <c r="J29" s="19">
        <v>2483307.8769301237</v>
      </c>
      <c r="K29" s="19">
        <v>421755.82643825788</v>
      </c>
      <c r="L29" s="19">
        <v>3000000</v>
      </c>
      <c r="M29" s="19">
        <v>14827048.588359991</v>
      </c>
      <c r="N29" s="21">
        <v>41617887.56468457</v>
      </c>
      <c r="O29" s="21">
        <v>658146.67839297198</v>
      </c>
      <c r="P29" s="19">
        <f t="shared" si="0"/>
        <v>194585614.85038769</v>
      </c>
    </row>
    <row r="30" spans="1:16" x14ac:dyDescent="0.2">
      <c r="A30" s="11" t="s">
        <v>37</v>
      </c>
      <c r="B30" s="19">
        <v>645040.68864821247</v>
      </c>
      <c r="C30" s="19">
        <v>168434.46932354686</v>
      </c>
      <c r="D30" s="16">
        <v>2709418.1626507938</v>
      </c>
      <c r="E30" s="19">
        <v>0</v>
      </c>
      <c r="F30" s="19">
        <v>13104974</v>
      </c>
      <c r="G30" s="19">
        <v>3067405.5797970728</v>
      </c>
      <c r="H30" s="19">
        <v>21231267.136290688</v>
      </c>
      <c r="I30" s="19">
        <v>7174932.535707511</v>
      </c>
      <c r="J30" s="19">
        <v>1116982.9272181648</v>
      </c>
      <c r="K30" s="19">
        <v>410054.64047763438</v>
      </c>
      <c r="L30" s="19">
        <v>3000000</v>
      </c>
      <c r="M30" s="19">
        <v>1930438.7553648676</v>
      </c>
      <c r="N30" s="21">
        <v>0</v>
      </c>
      <c r="O30" s="21">
        <v>0</v>
      </c>
      <c r="P30" s="19">
        <f t="shared" si="0"/>
        <v>54558948.895478487</v>
      </c>
    </row>
    <row r="31" spans="1:16" x14ac:dyDescent="0.2">
      <c r="A31" s="11" t="s">
        <v>36</v>
      </c>
      <c r="B31" s="19">
        <v>2506410.6418075259</v>
      </c>
      <c r="C31" s="19">
        <v>488834.60931001924</v>
      </c>
      <c r="D31" s="16">
        <v>5635409.2757644607</v>
      </c>
      <c r="E31" s="19">
        <v>0</v>
      </c>
      <c r="F31" s="19">
        <v>72982742</v>
      </c>
      <c r="G31" s="19">
        <v>9154595.1813174412</v>
      </c>
      <c r="H31" s="19">
        <v>28256666.519588675</v>
      </c>
      <c r="I31" s="19">
        <v>1600404.322355883</v>
      </c>
      <c r="J31" s="19">
        <v>0</v>
      </c>
      <c r="K31" s="19">
        <v>475931.27930791234</v>
      </c>
      <c r="L31" s="19">
        <v>3000000</v>
      </c>
      <c r="M31" s="19">
        <v>11058861.444785655</v>
      </c>
      <c r="N31" s="21">
        <v>36047274.043953903</v>
      </c>
      <c r="O31" s="21">
        <v>1050056.4215074915</v>
      </c>
      <c r="P31" s="19">
        <f t="shared" si="0"/>
        <v>172257185.73969895</v>
      </c>
    </row>
    <row r="32" spans="1:16" x14ac:dyDescent="0.2">
      <c r="A32" s="11" t="s">
        <v>35</v>
      </c>
      <c r="B32" s="19">
        <v>645040.68864821247</v>
      </c>
      <c r="C32" s="19">
        <v>168434.46932354686</v>
      </c>
      <c r="D32" s="16">
        <v>1015873.1912835145</v>
      </c>
      <c r="E32" s="19">
        <v>0</v>
      </c>
      <c r="F32" s="19">
        <v>7524558</v>
      </c>
      <c r="G32" s="19">
        <v>1395689.5263571553</v>
      </c>
      <c r="H32" s="19">
        <v>13504603.157087058</v>
      </c>
      <c r="I32" s="19">
        <v>246285.85996846526</v>
      </c>
      <c r="J32" s="19">
        <v>3386109.9722543661</v>
      </c>
      <c r="K32" s="19">
        <v>202608.48192427011</v>
      </c>
      <c r="L32" s="19">
        <v>3000000</v>
      </c>
      <c r="M32" s="19">
        <v>1056202.753503121</v>
      </c>
      <c r="N32" s="21">
        <v>0</v>
      </c>
      <c r="O32" s="21">
        <v>0</v>
      </c>
      <c r="P32" s="19">
        <f t="shared" si="0"/>
        <v>32145406.100349709</v>
      </c>
    </row>
    <row r="33" spans="1:16" x14ac:dyDescent="0.2">
      <c r="A33" s="11" t="s">
        <v>34</v>
      </c>
      <c r="B33" s="19">
        <v>0</v>
      </c>
      <c r="C33" s="19">
        <v>0</v>
      </c>
      <c r="D33" s="16">
        <v>0</v>
      </c>
      <c r="E33" s="19">
        <v>0</v>
      </c>
      <c r="F33" s="19">
        <v>0</v>
      </c>
      <c r="G33" s="19">
        <v>13930.76050349799</v>
      </c>
      <c r="H33" s="19">
        <v>469098.89684448519</v>
      </c>
      <c r="I33" s="19">
        <v>0</v>
      </c>
      <c r="J33" s="19">
        <v>0</v>
      </c>
      <c r="K33" s="19">
        <v>22699.410939582031</v>
      </c>
      <c r="L33" s="19">
        <v>750000</v>
      </c>
      <c r="M33" s="19">
        <v>0</v>
      </c>
      <c r="N33" s="21">
        <v>0</v>
      </c>
      <c r="O33" s="21">
        <v>0</v>
      </c>
      <c r="P33" s="19">
        <f t="shared" si="0"/>
        <v>1255729.0682875651</v>
      </c>
    </row>
    <row r="34" spans="1:16" x14ac:dyDescent="0.2">
      <c r="A34" s="11" t="s">
        <v>33</v>
      </c>
      <c r="B34" s="19">
        <v>645040.68864821247</v>
      </c>
      <c r="C34" s="19">
        <v>168434.46932354686</v>
      </c>
      <c r="D34" s="16">
        <v>1821696.0527718272</v>
      </c>
      <c r="E34" s="19">
        <v>0</v>
      </c>
      <c r="F34" s="19">
        <v>17660117</v>
      </c>
      <c r="G34" s="19">
        <v>2088365.6740390414</v>
      </c>
      <c r="H34" s="19">
        <v>10147020.234273015</v>
      </c>
      <c r="I34" s="19">
        <v>66297.811108225011</v>
      </c>
      <c r="J34" s="19">
        <v>1689490.7267971945</v>
      </c>
      <c r="K34" s="19">
        <v>219675.30677025925</v>
      </c>
      <c r="L34" s="19">
        <v>3000000</v>
      </c>
      <c r="M34" s="19">
        <v>3064548.6532044671</v>
      </c>
      <c r="N34" s="21">
        <v>0</v>
      </c>
      <c r="O34" s="21">
        <v>0</v>
      </c>
      <c r="P34" s="19">
        <f t="shared" si="0"/>
        <v>40570686.61693579</v>
      </c>
    </row>
    <row r="35" spans="1:16" x14ac:dyDescent="0.2">
      <c r="A35" s="11" t="s">
        <v>32</v>
      </c>
      <c r="B35" s="19">
        <v>1780260.5640927972</v>
      </c>
      <c r="C35" s="19">
        <v>346247.56014751788</v>
      </c>
      <c r="D35" s="16">
        <v>3000935.7654725909</v>
      </c>
      <c r="E35" s="19">
        <v>0</v>
      </c>
      <c r="F35" s="19">
        <v>61302573</v>
      </c>
      <c r="G35" s="19">
        <v>3824870.2643934684</v>
      </c>
      <c r="H35" s="19">
        <v>7951292.5142364949</v>
      </c>
      <c r="I35" s="19">
        <v>0</v>
      </c>
      <c r="J35" s="19">
        <v>303256.23358793149</v>
      </c>
      <c r="K35" s="19">
        <v>140111.69135815706</v>
      </c>
      <c r="L35" s="19">
        <v>3000000</v>
      </c>
      <c r="M35" s="19">
        <v>11176240.841883151</v>
      </c>
      <c r="N35" s="21">
        <v>5790724.9814124387</v>
      </c>
      <c r="O35" s="21">
        <v>0</v>
      </c>
      <c r="P35" s="19">
        <f t="shared" si="0"/>
        <v>98616513.416584566</v>
      </c>
    </row>
    <row r="36" spans="1:16" x14ac:dyDescent="0.2">
      <c r="A36" s="11" t="s">
        <v>31</v>
      </c>
      <c r="B36" s="19">
        <v>645040.68864821247</v>
      </c>
      <c r="C36" s="19">
        <v>168434.46932354686</v>
      </c>
      <c r="D36" s="16">
        <v>1255265.616192817</v>
      </c>
      <c r="E36" s="19">
        <v>0</v>
      </c>
      <c r="F36" s="19">
        <v>12535363</v>
      </c>
      <c r="G36" s="19">
        <v>1735857.0550043902</v>
      </c>
      <c r="H36" s="19">
        <v>4838284.9171500504</v>
      </c>
      <c r="I36" s="19">
        <v>0</v>
      </c>
      <c r="J36" s="19">
        <v>0</v>
      </c>
      <c r="K36" s="19">
        <v>197646.22993133651</v>
      </c>
      <c r="L36" s="19">
        <v>3000000</v>
      </c>
      <c r="M36" s="19">
        <v>1788985.0308363936</v>
      </c>
      <c r="N36" s="2">
        <v>0</v>
      </c>
      <c r="O36" s="21">
        <v>0</v>
      </c>
      <c r="P36" s="19">
        <f t="shared" ref="P36:P60" si="1">SUM(B36:O36)</f>
        <v>26164877.007086746</v>
      </c>
    </row>
    <row r="37" spans="1:16" x14ac:dyDescent="0.2">
      <c r="A37" s="11" t="s">
        <v>30</v>
      </c>
      <c r="B37" s="19">
        <v>6239148.3273004349</v>
      </c>
      <c r="C37" s="19">
        <v>1169421.2666821014</v>
      </c>
      <c r="D37" s="16">
        <v>8128697.5462249741</v>
      </c>
      <c r="E37" s="19">
        <v>80303201.707993597</v>
      </c>
      <c r="F37" s="19">
        <v>460606918</v>
      </c>
      <c r="G37" s="19">
        <v>2881312.0873089717</v>
      </c>
      <c r="H37" s="19">
        <v>5129446.5192678021</v>
      </c>
      <c r="I37" s="19">
        <v>0</v>
      </c>
      <c r="J37" s="19">
        <v>0</v>
      </c>
      <c r="K37" s="19">
        <v>195994.1233204196</v>
      </c>
      <c r="L37" s="19">
        <v>3000000</v>
      </c>
      <c r="M37" s="19">
        <v>41290725.511068925</v>
      </c>
      <c r="N37" s="21">
        <v>384734014.01348543</v>
      </c>
      <c r="O37" s="21">
        <v>1444530.2745183511</v>
      </c>
      <c r="P37" s="19">
        <f t="shared" si="1"/>
        <v>995123409.37717116</v>
      </c>
    </row>
    <row r="38" spans="1:16" x14ac:dyDescent="0.2">
      <c r="A38" s="11" t="s">
        <v>29</v>
      </c>
      <c r="B38" s="19">
        <v>645040.68864821247</v>
      </c>
      <c r="C38" s="19">
        <v>168434.46932354686</v>
      </c>
      <c r="D38" s="16">
        <v>1918960.7063966724</v>
      </c>
      <c r="E38" s="19">
        <v>0</v>
      </c>
      <c r="F38" s="19">
        <v>37639862</v>
      </c>
      <c r="G38" s="19">
        <v>2861191.8222434088</v>
      </c>
      <c r="H38" s="19">
        <v>14166283.44725717</v>
      </c>
      <c r="I38" s="19">
        <v>1935628.6003960448</v>
      </c>
      <c r="J38" s="19">
        <v>1025439.7945664228</v>
      </c>
      <c r="K38" s="19">
        <v>235493.41189776361</v>
      </c>
      <c r="L38" s="19">
        <v>3000000</v>
      </c>
      <c r="M38" s="19">
        <v>4131112.9951502588</v>
      </c>
      <c r="N38" s="21">
        <v>18327199.772320058</v>
      </c>
      <c r="O38" s="21">
        <v>0</v>
      </c>
      <c r="P38" s="19">
        <f t="shared" si="1"/>
        <v>86054647.708199561</v>
      </c>
    </row>
    <row r="39" spans="1:16" x14ac:dyDescent="0.2">
      <c r="A39" s="11" t="s">
        <v>28</v>
      </c>
      <c r="B39" s="19">
        <v>11782011.620267427</v>
      </c>
      <c r="C39" s="19">
        <v>2309760.3923003045</v>
      </c>
      <c r="D39" s="16">
        <v>17759140.148888692</v>
      </c>
      <c r="E39" s="19">
        <v>63464843.969679214</v>
      </c>
      <c r="F39" s="19">
        <v>857521805</v>
      </c>
      <c r="G39" s="19">
        <v>32572350.887405563</v>
      </c>
      <c r="H39" s="19">
        <v>29362690.538083997</v>
      </c>
      <c r="I39" s="19">
        <v>0</v>
      </c>
      <c r="J39" s="19">
        <v>645798.10793531977</v>
      </c>
      <c r="K39" s="19">
        <v>587076.23249333212</v>
      </c>
      <c r="L39" s="19">
        <v>3000000</v>
      </c>
      <c r="M39" s="19">
        <v>81358363.718058616</v>
      </c>
      <c r="N39" s="21">
        <v>1528121412.0388777</v>
      </c>
      <c r="O39" s="21">
        <v>4037472.2668804643</v>
      </c>
      <c r="P39" s="19">
        <f t="shared" si="1"/>
        <v>2632522724.9208708</v>
      </c>
    </row>
    <row r="40" spans="1:16" x14ac:dyDescent="0.2">
      <c r="A40" s="11" t="s">
        <v>27</v>
      </c>
      <c r="B40" s="19">
        <v>3174127.9745380888</v>
      </c>
      <c r="C40" s="19">
        <v>754550.72338954709</v>
      </c>
      <c r="D40" s="16">
        <v>10036856.381425004</v>
      </c>
      <c r="E40" s="19">
        <v>0</v>
      </c>
      <c r="F40" s="19">
        <v>109020998</v>
      </c>
      <c r="G40" s="19">
        <v>12170759.422097513</v>
      </c>
      <c r="H40" s="19">
        <v>41137262.217019886</v>
      </c>
      <c r="I40" s="19">
        <v>3398861.4141491894</v>
      </c>
      <c r="J40" s="19">
        <v>931853.95316056442</v>
      </c>
      <c r="K40" s="19">
        <v>724754.25513648498</v>
      </c>
      <c r="L40" s="19">
        <v>3000000</v>
      </c>
      <c r="M40" s="19">
        <v>18278124.776198044</v>
      </c>
      <c r="N40" s="21">
        <v>5578380.5333747622</v>
      </c>
      <c r="O40" s="21">
        <v>640323.60078017588</v>
      </c>
      <c r="P40" s="19">
        <f t="shared" si="1"/>
        <v>208846853.25126925</v>
      </c>
    </row>
    <row r="41" spans="1:16" x14ac:dyDescent="0.2">
      <c r="A41" s="11" t="s">
        <v>26</v>
      </c>
      <c r="B41" s="19">
        <v>645040.68864821247</v>
      </c>
      <c r="C41" s="19">
        <v>168434.46932354686</v>
      </c>
      <c r="D41" s="16">
        <v>754745.98969415063</v>
      </c>
      <c r="E41" s="19">
        <v>0</v>
      </c>
      <c r="F41" s="19">
        <v>8070048</v>
      </c>
      <c r="G41" s="19">
        <v>968291.40231259807</v>
      </c>
      <c r="H41" s="19">
        <v>7032192.2781105898</v>
      </c>
      <c r="I41" s="19">
        <v>236436.71828941916</v>
      </c>
      <c r="J41" s="19">
        <v>1610101.2052536309</v>
      </c>
      <c r="K41" s="19">
        <v>155329.16526715035</v>
      </c>
      <c r="L41" s="19">
        <v>3000000</v>
      </c>
      <c r="M41" s="19">
        <v>1179101.8522212398</v>
      </c>
      <c r="N41" s="21">
        <v>0</v>
      </c>
      <c r="O41" s="21">
        <v>0</v>
      </c>
      <c r="P41" s="19">
        <f t="shared" si="1"/>
        <v>23819721.769120537</v>
      </c>
    </row>
    <row r="42" spans="1:16" x14ac:dyDescent="0.2">
      <c r="A42" s="11" t="s">
        <v>25</v>
      </c>
      <c r="B42" s="19">
        <v>5229136.9883971419</v>
      </c>
      <c r="C42" s="19">
        <v>1086475.8497910872</v>
      </c>
      <c r="D42" s="16">
        <v>10666112.232972017</v>
      </c>
      <c r="E42" s="19">
        <v>0</v>
      </c>
      <c r="F42" s="19">
        <v>160730004</v>
      </c>
      <c r="G42" s="19">
        <v>16051616.701249018</v>
      </c>
      <c r="H42" s="19">
        <v>31802164.07508491</v>
      </c>
      <c r="I42" s="19">
        <v>267063.63218177785</v>
      </c>
      <c r="J42" s="19">
        <v>0</v>
      </c>
      <c r="K42" s="19">
        <v>680816.22770234174</v>
      </c>
      <c r="L42" s="19">
        <v>3000000</v>
      </c>
      <c r="M42" s="19">
        <v>25524771.161985997</v>
      </c>
      <c r="N42" s="21">
        <v>57922570.440763213</v>
      </c>
      <c r="O42" s="21">
        <v>890445.29389762261</v>
      </c>
      <c r="P42" s="19">
        <f t="shared" si="1"/>
        <v>313851176.60402513</v>
      </c>
    </row>
    <row r="43" spans="1:16" x14ac:dyDescent="0.2">
      <c r="A43" s="11" t="s">
        <v>24</v>
      </c>
      <c r="B43" s="19">
        <v>948544.04473410919</v>
      </c>
      <c r="C43" s="19">
        <v>247667.88879469922</v>
      </c>
      <c r="D43" s="16">
        <v>3708510.2822317742</v>
      </c>
      <c r="E43" s="19">
        <v>0</v>
      </c>
      <c r="F43" s="19">
        <v>28034977</v>
      </c>
      <c r="G43" s="19">
        <v>4584914.8814993585</v>
      </c>
      <c r="H43" s="19">
        <v>24044140.559779741</v>
      </c>
      <c r="I43" s="19">
        <v>1676704.1231226544</v>
      </c>
      <c r="J43" s="19">
        <v>10648160.778162427</v>
      </c>
      <c r="K43" s="19">
        <v>393407.51596458018</v>
      </c>
      <c r="L43" s="19">
        <v>3000000</v>
      </c>
      <c r="M43" s="19">
        <v>4572014.3562259171</v>
      </c>
      <c r="N43" s="21">
        <v>729048.23591714294</v>
      </c>
      <c r="O43" s="21">
        <v>356200.74205813446</v>
      </c>
      <c r="P43" s="19">
        <f t="shared" si="1"/>
        <v>82944290.408490524</v>
      </c>
    </row>
    <row r="44" spans="1:16" x14ac:dyDescent="0.2">
      <c r="A44" s="11" t="s">
        <v>23</v>
      </c>
      <c r="B44" s="19">
        <v>1680655.8726596117</v>
      </c>
      <c r="C44" s="19">
        <v>345119.20121424139</v>
      </c>
      <c r="D44" s="16">
        <v>4064450.9392603533</v>
      </c>
      <c r="E44" s="19">
        <v>0</v>
      </c>
      <c r="F44" s="19">
        <v>84064775</v>
      </c>
      <c r="G44" s="19">
        <v>6052126.4373636376</v>
      </c>
      <c r="H44" s="19">
        <v>17773490.463572409</v>
      </c>
      <c r="I44" s="19">
        <v>0</v>
      </c>
      <c r="J44" s="19">
        <v>1241259.9978171519</v>
      </c>
      <c r="K44" s="19">
        <v>306354.54832166072</v>
      </c>
      <c r="L44" s="19">
        <v>3000000</v>
      </c>
      <c r="M44" s="19">
        <v>11888823.926924186</v>
      </c>
      <c r="N44" s="21">
        <v>54012312.534118757</v>
      </c>
      <c r="O44" s="21">
        <v>1218462.8231367921</v>
      </c>
      <c r="P44" s="19">
        <f t="shared" si="1"/>
        <v>185647831.74438882</v>
      </c>
    </row>
    <row r="45" spans="1:16" x14ac:dyDescent="0.2">
      <c r="A45" s="11" t="s">
        <v>22</v>
      </c>
      <c r="B45" s="19">
        <v>6280976.1448200736</v>
      </c>
      <c r="C45" s="19">
        <v>1294528.4082621089</v>
      </c>
      <c r="D45" s="16">
        <v>11636255.924130071</v>
      </c>
      <c r="E45" s="19">
        <v>0</v>
      </c>
      <c r="F45" s="19">
        <v>273995872</v>
      </c>
      <c r="G45" s="19">
        <v>19761461.936233893</v>
      </c>
      <c r="H45" s="19">
        <v>29718858.961599723</v>
      </c>
      <c r="I45" s="19">
        <v>0</v>
      </c>
      <c r="J45" s="19">
        <v>0</v>
      </c>
      <c r="K45" s="19">
        <v>640367.79349574563</v>
      </c>
      <c r="L45" s="19">
        <v>3000000</v>
      </c>
      <c r="M45" s="19">
        <v>33834870.189558625</v>
      </c>
      <c r="N45" s="21">
        <v>374796099.09751356</v>
      </c>
      <c r="O45" s="21">
        <v>2112086.5449267533</v>
      </c>
      <c r="P45" s="19">
        <f t="shared" si="1"/>
        <v>757071377.00054061</v>
      </c>
    </row>
    <row r="46" spans="1:16" x14ac:dyDescent="0.2">
      <c r="A46" s="11" t="s">
        <v>21</v>
      </c>
      <c r="B46" s="19">
        <v>2383963.0475575211</v>
      </c>
      <c r="C46" s="19">
        <v>487380.70916860917</v>
      </c>
      <c r="D46" s="16">
        <v>0</v>
      </c>
      <c r="E46" s="19">
        <v>0</v>
      </c>
      <c r="F46" s="19">
        <v>77581137</v>
      </c>
      <c r="G46" s="19">
        <v>7598793.789185944</v>
      </c>
      <c r="H46" s="19">
        <v>3406767.6679448183</v>
      </c>
      <c r="I46" s="19">
        <v>0</v>
      </c>
      <c r="J46" s="19">
        <v>0</v>
      </c>
      <c r="K46" s="19">
        <v>146899.56564735519</v>
      </c>
      <c r="L46" s="19">
        <v>750000</v>
      </c>
      <c r="M46" s="19">
        <v>10295580.809788371</v>
      </c>
      <c r="N46" s="21">
        <v>22023551.12834866</v>
      </c>
      <c r="O46" s="21">
        <v>480915.15097461327</v>
      </c>
      <c r="P46" s="19">
        <f t="shared" si="1"/>
        <v>125154988.8686159</v>
      </c>
    </row>
    <row r="47" spans="1:16" x14ac:dyDescent="0.2">
      <c r="A47" s="11" t="s">
        <v>20</v>
      </c>
      <c r="B47" s="19">
        <v>772503.53653402592</v>
      </c>
      <c r="C47" s="19">
        <v>168434.46932354686</v>
      </c>
      <c r="D47" s="16">
        <v>957582.78051265422</v>
      </c>
      <c r="E47" s="19">
        <v>9032230.9369648341</v>
      </c>
      <c r="F47" s="19">
        <v>27575251</v>
      </c>
      <c r="G47" s="19">
        <v>1852267.5767159909</v>
      </c>
      <c r="H47" s="19">
        <v>685017.94609093817</v>
      </c>
      <c r="I47" s="19">
        <v>0</v>
      </c>
      <c r="J47" s="19">
        <v>0</v>
      </c>
      <c r="K47" s="19">
        <v>111069.31814308878</v>
      </c>
      <c r="L47" s="19">
        <v>3000000</v>
      </c>
      <c r="M47" s="19">
        <v>2987734.7932145954</v>
      </c>
      <c r="N47" s="21">
        <v>12565562.219613971</v>
      </c>
      <c r="O47" s="21">
        <v>0</v>
      </c>
      <c r="P47" s="19">
        <f t="shared" si="1"/>
        <v>59707654.577113643</v>
      </c>
    </row>
    <row r="48" spans="1:16" x14ac:dyDescent="0.2">
      <c r="A48" s="11" t="s">
        <v>19</v>
      </c>
      <c r="B48" s="19">
        <v>1441457.9913438999</v>
      </c>
      <c r="C48" s="19">
        <v>372034.28618501301</v>
      </c>
      <c r="D48" s="16">
        <v>4948670.7575052744</v>
      </c>
      <c r="E48" s="19">
        <v>0</v>
      </c>
      <c r="F48" s="19">
        <v>39369403</v>
      </c>
      <c r="G48" s="19">
        <v>6682755.8644780172</v>
      </c>
      <c r="H48" s="19">
        <v>17855639.210115429</v>
      </c>
      <c r="I48" s="19">
        <v>3135026.6955343541</v>
      </c>
      <c r="J48" s="19">
        <v>636265.46708277671</v>
      </c>
      <c r="K48" s="19">
        <v>395092.24945650261</v>
      </c>
      <c r="L48" s="19">
        <v>3000000</v>
      </c>
      <c r="M48" s="19">
        <v>6523124.2480918318</v>
      </c>
      <c r="N48" s="21">
        <v>0</v>
      </c>
      <c r="O48" s="21">
        <v>0</v>
      </c>
      <c r="P48" s="19">
        <f t="shared" si="1"/>
        <v>84359469.769793108</v>
      </c>
    </row>
    <row r="49" spans="1:16" x14ac:dyDescent="0.2">
      <c r="A49" s="11" t="s">
        <v>18</v>
      </c>
      <c r="B49" s="19">
        <v>645040.68864821247</v>
      </c>
      <c r="C49" s="19">
        <v>168434.46932354686</v>
      </c>
      <c r="D49" s="16">
        <v>849610.18990879762</v>
      </c>
      <c r="E49" s="19">
        <v>0</v>
      </c>
      <c r="F49" s="19">
        <v>6043502</v>
      </c>
      <c r="G49" s="19">
        <v>1093431.9839460934</v>
      </c>
      <c r="H49" s="19">
        <v>9306269.2146959137</v>
      </c>
      <c r="I49" s="19">
        <v>528385.91213357821</v>
      </c>
      <c r="J49" s="19">
        <v>3921081.3721160344</v>
      </c>
      <c r="K49" s="19">
        <v>179726.65705906617</v>
      </c>
      <c r="L49" s="19">
        <v>3000000</v>
      </c>
      <c r="M49" s="19">
        <v>1035047.8044631853</v>
      </c>
      <c r="N49" s="21">
        <v>0</v>
      </c>
      <c r="O49" s="21">
        <v>0</v>
      </c>
      <c r="P49" s="19">
        <f t="shared" si="1"/>
        <v>26770530.292294428</v>
      </c>
    </row>
    <row r="50" spans="1:16" x14ac:dyDescent="0.2">
      <c r="A50" s="11" t="s">
        <v>17</v>
      </c>
      <c r="B50" s="19">
        <v>2120363.096867891</v>
      </c>
      <c r="C50" s="19">
        <v>497581.4601607605</v>
      </c>
      <c r="D50" s="16">
        <v>6442039.6557791233</v>
      </c>
      <c r="E50" s="19">
        <v>0</v>
      </c>
      <c r="F50" s="19">
        <v>77138175</v>
      </c>
      <c r="G50" s="19">
        <v>9052882.5453213193</v>
      </c>
      <c r="H50" s="19">
        <v>29822020.837099411</v>
      </c>
      <c r="I50" s="19">
        <v>1817639.5132205854</v>
      </c>
      <c r="J50" s="19">
        <v>0</v>
      </c>
      <c r="K50" s="19">
        <v>519236.04864253901</v>
      </c>
      <c r="L50" s="19">
        <v>3000000</v>
      </c>
      <c r="M50" s="19">
        <v>10401834.943250097</v>
      </c>
      <c r="N50" s="21">
        <v>8496734.3170789257</v>
      </c>
      <c r="O50" s="21">
        <v>497823.82174937637</v>
      </c>
      <c r="P50" s="19">
        <f t="shared" si="1"/>
        <v>149806331.23917001</v>
      </c>
    </row>
    <row r="51" spans="1:16" x14ac:dyDescent="0.2">
      <c r="A51" s="11" t="s">
        <v>16</v>
      </c>
      <c r="B51" s="19">
        <v>13639661.043321555</v>
      </c>
      <c r="C51" s="19">
        <v>2732228.7363318405</v>
      </c>
      <c r="D51" s="16">
        <v>28699976.138578925</v>
      </c>
      <c r="E51" s="19">
        <v>0</v>
      </c>
      <c r="F51" s="19">
        <v>452374225</v>
      </c>
      <c r="G51" s="19">
        <v>30019916.754093748</v>
      </c>
      <c r="H51" s="19">
        <v>56159318.586423375</v>
      </c>
      <c r="I51" s="19">
        <v>1931004.9490161631</v>
      </c>
      <c r="J51" s="19">
        <v>0</v>
      </c>
      <c r="K51" s="19">
        <v>993487.04357866605</v>
      </c>
      <c r="L51" s="19">
        <v>3000000</v>
      </c>
      <c r="M51" s="19">
        <v>72039332.38351436</v>
      </c>
      <c r="N51" s="21">
        <v>85648544.241218522</v>
      </c>
      <c r="O51" s="21">
        <v>2088387.3821348441</v>
      </c>
      <c r="P51" s="19">
        <f t="shared" si="1"/>
        <v>749326082.25821209</v>
      </c>
    </row>
    <row r="52" spans="1:16" x14ac:dyDescent="0.2">
      <c r="A52" s="11" t="s">
        <v>15</v>
      </c>
      <c r="B52" s="19">
        <v>1484882.9400135481</v>
      </c>
      <c r="C52" s="19">
        <v>323496.91969943792</v>
      </c>
      <c r="D52" s="16">
        <v>3165276.4101637299</v>
      </c>
      <c r="E52" s="19">
        <v>0</v>
      </c>
      <c r="F52" s="19">
        <v>74642792</v>
      </c>
      <c r="G52" s="19">
        <v>2944518.246172152</v>
      </c>
      <c r="H52" s="19">
        <v>8767960.4911095481</v>
      </c>
      <c r="I52" s="19">
        <v>109687.53128885294</v>
      </c>
      <c r="J52" s="19">
        <v>228437.8692138769</v>
      </c>
      <c r="K52" s="19">
        <v>172401.9222733223</v>
      </c>
      <c r="L52" s="19">
        <v>3000000</v>
      </c>
      <c r="M52" s="19">
        <v>8618752.0047396459</v>
      </c>
      <c r="N52" s="21">
        <v>34220301.734659575</v>
      </c>
      <c r="O52" s="21">
        <v>849892.45043289394</v>
      </c>
      <c r="P52" s="19">
        <f t="shared" si="1"/>
        <v>138528400.51976657</v>
      </c>
    </row>
    <row r="53" spans="1:16" x14ac:dyDescent="0.2">
      <c r="A53" s="11" t="s">
        <v>14</v>
      </c>
      <c r="B53" s="19">
        <v>645040.68864821247</v>
      </c>
      <c r="C53" s="19">
        <v>168434.46932354686</v>
      </c>
      <c r="D53" s="16">
        <v>565443.16878146771</v>
      </c>
      <c r="E53" s="19">
        <v>0</v>
      </c>
      <c r="F53" s="19">
        <v>4138177</v>
      </c>
      <c r="G53" s="19">
        <v>760544.85274792276</v>
      </c>
      <c r="H53" s="19">
        <v>9905122.0523174107</v>
      </c>
      <c r="I53" s="19">
        <v>0</v>
      </c>
      <c r="J53" s="19">
        <v>0</v>
      </c>
      <c r="K53" s="19">
        <v>171899.17169782781</v>
      </c>
      <c r="L53" s="19">
        <v>3000000</v>
      </c>
      <c r="M53" s="19">
        <v>407644.68111742422</v>
      </c>
      <c r="N53" s="21">
        <v>0</v>
      </c>
      <c r="O53" s="21">
        <v>0</v>
      </c>
      <c r="P53" s="19">
        <f t="shared" si="1"/>
        <v>19762306.084633812</v>
      </c>
    </row>
    <row r="54" spans="1:16" x14ac:dyDescent="0.2">
      <c r="A54" s="11" t="s">
        <v>13</v>
      </c>
      <c r="B54" s="19">
        <v>0</v>
      </c>
      <c r="C54" s="19">
        <v>0</v>
      </c>
      <c r="D54" s="16">
        <v>0</v>
      </c>
      <c r="E54" s="19">
        <v>0</v>
      </c>
      <c r="F54" s="19">
        <v>2202787</v>
      </c>
      <c r="G54" s="19">
        <v>227407.41455082016</v>
      </c>
      <c r="H54" s="19">
        <v>0</v>
      </c>
      <c r="I54" s="19">
        <v>0</v>
      </c>
      <c r="J54" s="19">
        <v>0</v>
      </c>
      <c r="K54" s="19">
        <v>0</v>
      </c>
      <c r="L54" s="19">
        <v>750000</v>
      </c>
      <c r="M54" s="19">
        <v>295282.90970266197</v>
      </c>
      <c r="N54" s="21">
        <v>0</v>
      </c>
      <c r="O54" s="21">
        <v>0</v>
      </c>
      <c r="P54" s="19">
        <f t="shared" si="1"/>
        <v>3475477.3242534823</v>
      </c>
    </row>
    <row r="55" spans="1:16" x14ac:dyDescent="0.2">
      <c r="A55" s="11" t="s">
        <v>12</v>
      </c>
      <c r="B55" s="19">
        <v>3968933.7457209383</v>
      </c>
      <c r="C55" s="19">
        <v>805199.96949229389</v>
      </c>
      <c r="D55" s="16">
        <v>8091886.7222968424</v>
      </c>
      <c r="E55" s="19">
        <v>0</v>
      </c>
      <c r="F55" s="19">
        <v>195092332</v>
      </c>
      <c r="G55" s="19">
        <v>7487986.4900302934</v>
      </c>
      <c r="H55" s="19">
        <v>20298799.29032746</v>
      </c>
      <c r="I55" s="19">
        <v>1074664.5908674023</v>
      </c>
      <c r="J55" s="19">
        <v>0</v>
      </c>
      <c r="K55" s="19">
        <v>449370.03208931087</v>
      </c>
      <c r="L55" s="19">
        <v>3000000</v>
      </c>
      <c r="M55" s="19">
        <v>23768355.8945553</v>
      </c>
      <c r="N55" s="21">
        <v>6686959.6377946697</v>
      </c>
      <c r="O55" s="21">
        <v>418889.45827380504</v>
      </c>
      <c r="P55" s="19">
        <f t="shared" si="1"/>
        <v>271143377.83144832</v>
      </c>
    </row>
    <row r="56" spans="1:16" x14ac:dyDescent="0.2">
      <c r="A56" s="11" t="s">
        <v>11</v>
      </c>
      <c r="B56" s="19">
        <v>3607508.202969322</v>
      </c>
      <c r="C56" s="19">
        <v>726962.48541212641</v>
      </c>
      <c r="D56" s="16">
        <v>7438291.5338961743</v>
      </c>
      <c r="E56" s="19">
        <v>0</v>
      </c>
      <c r="F56" s="19">
        <v>208354686</v>
      </c>
      <c r="G56" s="19">
        <v>9282773.6371268984</v>
      </c>
      <c r="H56" s="19">
        <v>20790863.725035712</v>
      </c>
      <c r="I56" s="19">
        <v>117759.81520620889</v>
      </c>
      <c r="J56" s="19">
        <v>3066595.916551224</v>
      </c>
      <c r="K56" s="19">
        <v>342189.24494606425</v>
      </c>
      <c r="L56" s="19">
        <v>3000000</v>
      </c>
      <c r="M56" s="19">
        <v>32209004.584278092</v>
      </c>
      <c r="N56" s="21">
        <v>147277267.4955354</v>
      </c>
      <c r="O56" s="21">
        <v>1038632.6206151572</v>
      </c>
      <c r="P56" s="19">
        <f t="shared" si="1"/>
        <v>437252535.26157242</v>
      </c>
    </row>
    <row r="57" spans="1:16" x14ac:dyDescent="0.2">
      <c r="A57" s="11" t="s">
        <v>10</v>
      </c>
      <c r="B57" s="19">
        <v>645041.99777210585</v>
      </c>
      <c r="C57" s="19">
        <v>168434.46932354686</v>
      </c>
      <c r="D57" s="16">
        <v>1591866.0861108177</v>
      </c>
      <c r="E57" s="19">
        <v>0</v>
      </c>
      <c r="F57" s="19">
        <v>14858796</v>
      </c>
      <c r="G57" s="19">
        <v>3277065.5671528485</v>
      </c>
      <c r="H57" s="19">
        <v>10707938.501961779</v>
      </c>
      <c r="I57" s="19">
        <v>2804340.0918856049</v>
      </c>
      <c r="J57" s="19">
        <v>0</v>
      </c>
      <c r="K57" s="19">
        <v>277154.97286174755</v>
      </c>
      <c r="L57" s="19">
        <v>3000000</v>
      </c>
      <c r="M57" s="19">
        <v>2077251.4085924707</v>
      </c>
      <c r="N57" s="21">
        <v>1838841.3894061365</v>
      </c>
      <c r="O57" s="21">
        <v>390261.61120198213</v>
      </c>
      <c r="P57" s="19">
        <f t="shared" si="1"/>
        <v>41636992.096269034</v>
      </c>
    </row>
    <row r="58" spans="1:16" x14ac:dyDescent="0.2">
      <c r="A58" s="11" t="s">
        <v>9</v>
      </c>
      <c r="B58" s="19">
        <v>2084059.7821786138</v>
      </c>
      <c r="C58" s="19">
        <v>457589.55038869136</v>
      </c>
      <c r="D58" s="16">
        <v>5344509.4378330112</v>
      </c>
      <c r="E58" s="19">
        <v>0</v>
      </c>
      <c r="F58" s="19">
        <v>73813151</v>
      </c>
      <c r="G58" s="19">
        <v>7437636.2413260676</v>
      </c>
      <c r="H58" s="19">
        <v>22005751.216029514</v>
      </c>
      <c r="I58" s="19">
        <v>40428.290577810985</v>
      </c>
      <c r="J58" s="19">
        <v>3629170.6291879085</v>
      </c>
      <c r="K58" s="19">
        <v>463479.67508416146</v>
      </c>
      <c r="L58" s="19">
        <v>3000000</v>
      </c>
      <c r="M58" s="19">
        <v>12442963.980099311</v>
      </c>
      <c r="N58" s="21">
        <v>2951783.6092993938</v>
      </c>
      <c r="O58" s="21">
        <v>475651.81264572864</v>
      </c>
      <c r="P58" s="19">
        <f t="shared" si="1"/>
        <v>134146175.2246502</v>
      </c>
    </row>
    <row r="59" spans="1:16" x14ac:dyDescent="0.2">
      <c r="A59" s="11" t="s">
        <v>8</v>
      </c>
      <c r="B59" s="19">
        <v>645041.99777210585</v>
      </c>
      <c r="C59" s="19">
        <v>168434.46932354686</v>
      </c>
      <c r="D59" s="16">
        <v>532332.20281305921</v>
      </c>
      <c r="E59" s="19">
        <v>0</v>
      </c>
      <c r="F59" s="19">
        <v>3274594</v>
      </c>
      <c r="G59" s="19">
        <v>710252.94056171842</v>
      </c>
      <c r="H59" s="19">
        <v>8275223.3230124675</v>
      </c>
      <c r="I59" s="19">
        <v>0</v>
      </c>
      <c r="J59" s="19">
        <v>227457.71596880193</v>
      </c>
      <c r="K59" s="19">
        <v>158535.49784596753</v>
      </c>
      <c r="L59" s="19">
        <v>3000000</v>
      </c>
      <c r="M59" s="19">
        <v>566319.69376545108</v>
      </c>
      <c r="N59" s="21">
        <v>0</v>
      </c>
      <c r="O59" s="21">
        <v>0</v>
      </c>
      <c r="P59" s="19">
        <f t="shared" si="1"/>
        <v>17558191.841063116</v>
      </c>
    </row>
    <row r="60" spans="1:16" x14ac:dyDescent="0.2">
      <c r="A60" s="11"/>
      <c r="N60" s="18"/>
      <c r="O60" s="21"/>
      <c r="P60" s="19">
        <f t="shared" si="1"/>
        <v>0</v>
      </c>
    </row>
    <row r="61" spans="1:16" ht="12.75" thickBot="1" x14ac:dyDescent="0.25">
      <c r="A61" s="9" t="s">
        <v>6</v>
      </c>
      <c r="B61" s="5">
        <f t="shared" ref="B61:C61" si="2">SUM(B4:B60)</f>
        <v>161260234.99999994</v>
      </c>
      <c r="C61" s="5">
        <f t="shared" si="2"/>
        <v>33686857.999999993</v>
      </c>
      <c r="D61" s="17">
        <f t="shared" ref="D61" si="3">SUM(D3:D60)</f>
        <v>309688907.8317731</v>
      </c>
      <c r="E61" s="17">
        <f t="shared" ref="E61" si="4">SUM(E4:E59)</f>
        <v>277444996.68162632</v>
      </c>
      <c r="F61" s="17">
        <f t="shared" ref="F61" si="5">SUM(F4:F60)</f>
        <v>7057927031</v>
      </c>
      <c r="G61" s="5">
        <f t="shared" ref="G61" si="6">SUM(G4:G60)</f>
        <v>420250308</v>
      </c>
      <c r="H61" s="5">
        <f t="shared" ref="H61:I61" si="7">SUM(H4:H60)</f>
        <v>921899726.87500012</v>
      </c>
      <c r="I61" s="5">
        <f t="shared" si="7"/>
        <v>52371526.000000007</v>
      </c>
      <c r="J61" s="5">
        <f t="shared" ref="J61" si="8">SUM(J4:J60)</f>
        <v>47134374.000000015</v>
      </c>
      <c r="K61" s="5">
        <f t="shared" ref="K61:L61" si="9">SUM(K4:K60)</f>
        <v>17983482.999999996</v>
      </c>
      <c r="L61" s="5">
        <f t="shared" si="9"/>
        <v>156750000</v>
      </c>
      <c r="M61" s="24">
        <f t="shared" ref="M61" si="10">SUM(M4:M60)</f>
        <v>918309024.00000012</v>
      </c>
      <c r="N61" s="17">
        <f t="shared" ref="N61" si="11">SUM(N4:N60)</f>
        <v>5504568872.2200003</v>
      </c>
      <c r="O61" s="17">
        <f>SUM(O4:O59)</f>
        <v>38724443</v>
      </c>
      <c r="P61" s="17">
        <f>SUM(P4:P59)</f>
        <v>15917999785.608397</v>
      </c>
    </row>
    <row r="62" spans="1:16" ht="12.75" thickTop="1" x14ac:dyDescent="0.2">
      <c r="A62" s="4" t="s">
        <v>7</v>
      </c>
      <c r="B62" s="19">
        <v>810352.93873599998</v>
      </c>
      <c r="C62" s="19">
        <v>169280</v>
      </c>
      <c r="D62" s="18">
        <v>0</v>
      </c>
      <c r="E62" s="18">
        <v>0</v>
      </c>
      <c r="F62" s="19">
        <v>58086664.185000002</v>
      </c>
      <c r="G62" s="19">
        <v>2243397.3450000002</v>
      </c>
      <c r="H62" s="7">
        <v>5289259.625</v>
      </c>
      <c r="I62" s="7">
        <v>0</v>
      </c>
      <c r="J62" s="20">
        <v>0</v>
      </c>
      <c r="K62" s="20">
        <v>0</v>
      </c>
      <c r="L62" s="19">
        <v>0</v>
      </c>
      <c r="M62" s="19">
        <v>12798321.710000001</v>
      </c>
      <c r="N62" s="22">
        <v>55601705.780000001</v>
      </c>
      <c r="O62" s="22">
        <v>0</v>
      </c>
      <c r="P62" s="19">
        <f>SUM(B62:O62)</f>
        <v>134998981.583736</v>
      </c>
    </row>
    <row r="63" spans="1:16" x14ac:dyDescent="0.2">
      <c r="A63" s="4"/>
      <c r="B63" s="20">
        <v>0</v>
      </c>
      <c r="C63" s="20">
        <v>0</v>
      </c>
      <c r="D63" s="18">
        <v>0</v>
      </c>
      <c r="E63" s="18">
        <v>0</v>
      </c>
      <c r="G63" s="7">
        <v>0</v>
      </c>
      <c r="H63" s="7">
        <v>0</v>
      </c>
      <c r="I63" s="7">
        <v>0</v>
      </c>
      <c r="J63" s="20">
        <v>0</v>
      </c>
      <c r="K63" s="20">
        <v>0</v>
      </c>
      <c r="L63" s="19">
        <v>0</v>
      </c>
      <c r="N63" s="22">
        <v>0</v>
      </c>
      <c r="O63" s="22">
        <v>0</v>
      </c>
      <c r="P63" s="20">
        <v>0</v>
      </c>
    </row>
    <row r="64" spans="1:16" ht="12.75" thickBot="1" x14ac:dyDescent="0.25">
      <c r="A64" s="6" t="s">
        <v>6</v>
      </c>
      <c r="B64" s="5">
        <f t="shared" ref="B64:H64" si="12">+B61+B62+B63</f>
        <v>162070587.93873593</v>
      </c>
      <c r="C64" s="5">
        <f t="shared" si="12"/>
        <v>33856137.999999993</v>
      </c>
      <c r="D64" s="5">
        <f t="shared" si="12"/>
        <v>309688907.8317731</v>
      </c>
      <c r="E64" s="5">
        <f t="shared" si="12"/>
        <v>277444996.68162632</v>
      </c>
      <c r="F64" s="17">
        <f t="shared" si="12"/>
        <v>7116013695.1850004</v>
      </c>
      <c r="G64" s="5">
        <f t="shared" si="12"/>
        <v>422493705.34500003</v>
      </c>
      <c r="H64" s="5">
        <f t="shared" si="12"/>
        <v>927188986.50000012</v>
      </c>
      <c r="I64" s="5">
        <f>+I61+I62+I63</f>
        <v>52371526.000000007</v>
      </c>
      <c r="J64" s="5">
        <f t="shared" ref="J64:K64" si="13">+J61+J62+J63</f>
        <v>47134374.000000015</v>
      </c>
      <c r="K64" s="5">
        <f t="shared" si="13"/>
        <v>17983482.999999996</v>
      </c>
      <c r="L64" s="26">
        <f t="shared" ref="L64" si="14">SUM(L61:L63)</f>
        <v>156750000</v>
      </c>
      <c r="M64" s="26">
        <f t="shared" ref="M64" si="15">SUM(M61:M63)</f>
        <v>931107345.71000016</v>
      </c>
      <c r="N64" s="17">
        <f t="shared" ref="N64:P64" si="16">+N61+N62+N63</f>
        <v>5560170578</v>
      </c>
      <c r="O64" s="17">
        <f t="shared" si="16"/>
        <v>38724443</v>
      </c>
      <c r="P64" s="17">
        <f t="shared" si="16"/>
        <v>16052998767.192133</v>
      </c>
    </row>
    <row r="65" spans="1:16" ht="12.75" thickTop="1" x14ac:dyDescent="0.2">
      <c r="A65" s="4" t="s">
        <v>5</v>
      </c>
      <c r="B65" s="20">
        <v>0</v>
      </c>
      <c r="C65" s="20">
        <v>0</v>
      </c>
      <c r="D65" s="18">
        <v>0</v>
      </c>
      <c r="E65" s="18">
        <v>0</v>
      </c>
      <c r="F65" s="19">
        <v>62845832</v>
      </c>
      <c r="G65" s="3">
        <v>0</v>
      </c>
      <c r="H65" s="3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8">
        <v>0</v>
      </c>
      <c r="O65" s="18">
        <v>0</v>
      </c>
      <c r="P65" s="19">
        <f>SUM(B65:O65)</f>
        <v>62845832</v>
      </c>
    </row>
    <row r="66" spans="1:16" x14ac:dyDescent="0.2">
      <c r="A66" s="4" t="s">
        <v>4</v>
      </c>
      <c r="B66" s="20">
        <v>0</v>
      </c>
      <c r="C66" s="20">
        <v>0</v>
      </c>
      <c r="D66" s="18">
        <v>0</v>
      </c>
      <c r="E66" s="18">
        <v>0</v>
      </c>
      <c r="F66" s="20">
        <v>0</v>
      </c>
      <c r="G66" s="19">
        <v>5237153</v>
      </c>
      <c r="H66" s="3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8">
        <v>0</v>
      </c>
      <c r="O66" s="18">
        <v>0</v>
      </c>
      <c r="P66" s="19">
        <f>SUM(B66:O66)</f>
        <v>5237153</v>
      </c>
    </row>
    <row r="67" spans="1:16" x14ac:dyDescent="0.2">
      <c r="A67" s="4" t="s">
        <v>3</v>
      </c>
      <c r="B67" s="20">
        <v>0</v>
      </c>
      <c r="C67" s="20">
        <v>0</v>
      </c>
      <c r="D67" s="18">
        <v>0</v>
      </c>
      <c r="E67" s="18">
        <v>0</v>
      </c>
      <c r="F67" s="20">
        <v>0</v>
      </c>
      <c r="G67" s="19">
        <v>20948611</v>
      </c>
      <c r="H67" s="3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8">
        <v>0</v>
      </c>
      <c r="O67" s="18">
        <v>0</v>
      </c>
      <c r="P67" s="19">
        <f>SUM(B67:O67)</f>
        <v>20948611</v>
      </c>
    </row>
    <row r="68" spans="1:16" x14ac:dyDescent="0.2">
      <c r="A68" s="2" t="s">
        <v>2</v>
      </c>
      <c r="B68" s="20">
        <v>0</v>
      </c>
      <c r="C68" s="20">
        <v>0</v>
      </c>
      <c r="D68" s="18">
        <v>0</v>
      </c>
      <c r="E68" s="18">
        <v>0</v>
      </c>
      <c r="F68" s="20">
        <v>0</v>
      </c>
      <c r="G68" s="20">
        <v>0</v>
      </c>
      <c r="H68" s="19">
        <v>0</v>
      </c>
      <c r="I68" s="20">
        <v>0</v>
      </c>
      <c r="J68" s="2">
        <v>10000000</v>
      </c>
      <c r="K68" s="20">
        <v>0</v>
      </c>
      <c r="L68" s="20">
        <v>0</v>
      </c>
      <c r="M68" s="20">
        <v>0</v>
      </c>
      <c r="N68" s="2">
        <v>0</v>
      </c>
      <c r="O68" s="2">
        <v>0</v>
      </c>
      <c r="P68" s="19">
        <f>SUM(B68:O68)</f>
        <v>10000000</v>
      </c>
    </row>
    <row r="69" spans="1:16" x14ac:dyDescent="0.2">
      <c r="A69" s="2" t="s">
        <v>1</v>
      </c>
      <c r="B69" s="20">
        <v>0</v>
      </c>
      <c r="C69" s="20">
        <v>0</v>
      </c>
      <c r="D69" s="18">
        <v>0</v>
      </c>
      <c r="E69" s="18">
        <v>0</v>
      </c>
      <c r="F69" s="20">
        <v>0</v>
      </c>
      <c r="G69" s="20">
        <v>0</v>
      </c>
      <c r="H69" s="19">
        <v>0</v>
      </c>
      <c r="I69" s="20">
        <v>0</v>
      </c>
      <c r="J69" s="20">
        <v>0</v>
      </c>
      <c r="K69" s="19">
        <v>3173555.7749999999</v>
      </c>
      <c r="L69" s="20">
        <v>0</v>
      </c>
      <c r="M69" s="20">
        <v>0</v>
      </c>
      <c r="N69" s="2">
        <v>0</v>
      </c>
      <c r="O69" s="2">
        <v>0</v>
      </c>
      <c r="P69" s="19">
        <f>SUM(B69:O69)</f>
        <v>3173555.7749999999</v>
      </c>
    </row>
    <row r="70" spans="1:16" s="35" customFormat="1" ht="12.75" thickBot="1" x14ac:dyDescent="0.25">
      <c r="A70" s="1" t="s">
        <v>0</v>
      </c>
      <c r="B70" s="1">
        <f t="shared" ref="B70:C70" si="17">SUM(B64:B69)</f>
        <v>162070587.93873593</v>
      </c>
      <c r="C70" s="1">
        <f t="shared" si="17"/>
        <v>33856137.999999993</v>
      </c>
      <c r="D70" s="33">
        <v>309688907.8317731</v>
      </c>
      <c r="E70" s="33">
        <v>277444996.68162632</v>
      </c>
      <c r="F70" s="1">
        <f t="shared" ref="F70:G70" si="18">SUM(F64:F69)</f>
        <v>7178859527.1850004</v>
      </c>
      <c r="G70" s="1">
        <f t="shared" si="18"/>
        <v>448679469.34500003</v>
      </c>
      <c r="H70" s="1">
        <f>SUM(H64:H68)</f>
        <v>927188986.50000012</v>
      </c>
      <c r="I70" s="1">
        <f t="shared" ref="I70" si="19">SUM(I64:I68)</f>
        <v>52371526.000000007</v>
      </c>
      <c r="J70" s="1">
        <f t="shared" ref="J70:K70" si="20">SUM(J64:J69)</f>
        <v>57134374.000000015</v>
      </c>
      <c r="K70" s="1">
        <f t="shared" si="20"/>
        <v>21157038.774999995</v>
      </c>
      <c r="L70" s="1">
        <f t="shared" ref="L70:M70" si="21">SUM(L64:L69)</f>
        <v>156750000</v>
      </c>
      <c r="M70" s="1">
        <f t="shared" si="21"/>
        <v>931107345.71000016</v>
      </c>
      <c r="N70" s="1">
        <f t="shared" ref="N70:P70" si="22">SUM(N64:N69)</f>
        <v>5560170578</v>
      </c>
      <c r="O70" s="1">
        <f t="shared" si="22"/>
        <v>38724443</v>
      </c>
      <c r="P70" s="1">
        <f t="shared" si="22"/>
        <v>16155203918.967133</v>
      </c>
    </row>
    <row r="71" spans="1:16" ht="12.75" thickTop="1" x14ac:dyDescent="0.2"/>
    <row r="72" spans="1:16" x14ac:dyDescent="0.2">
      <c r="F72" s="19"/>
    </row>
    <row r="74" spans="1:16" x14ac:dyDescent="0.2">
      <c r="F74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9"/>
  <sheetViews>
    <sheetView zoomScale="90" zoomScaleNormal="90" workbookViewId="0">
      <selection activeCell="J79" sqref="J79"/>
    </sheetView>
  </sheetViews>
  <sheetFormatPr defaultColWidth="8.7109375" defaultRowHeight="12" x14ac:dyDescent="0.2"/>
  <cols>
    <col min="1" max="1" width="34.85546875" style="20" bestFit="1" customWidth="1"/>
    <col min="2" max="3" width="10.85546875" style="20" bestFit="1" customWidth="1"/>
    <col min="4" max="4" width="13.42578125" style="20" bestFit="1" customWidth="1"/>
    <col min="5" max="5" width="10.85546875" style="20" bestFit="1" customWidth="1"/>
    <col min="6" max="6" width="12.140625" style="20" bestFit="1" customWidth="1"/>
    <col min="7" max="7" width="12" style="20" customWidth="1"/>
    <col min="8" max="9" width="15.140625" style="20" customWidth="1"/>
    <col min="10" max="10" width="15" style="20" bestFit="1" customWidth="1"/>
    <col min="11" max="11" width="15.140625" style="20" bestFit="1" customWidth="1"/>
    <col min="12" max="12" width="16.7109375" style="20" customWidth="1"/>
    <col min="13" max="13" width="18.42578125" style="20" customWidth="1"/>
    <col min="14" max="14" width="11.28515625" style="20" bestFit="1" customWidth="1"/>
    <col min="15" max="15" width="10.85546875" style="20" bestFit="1" customWidth="1"/>
    <col min="16" max="16" width="23.42578125" style="20" customWidth="1"/>
    <col min="17" max="16384" width="8.7109375" style="20"/>
  </cols>
  <sheetData>
    <row r="1" spans="1:16" x14ac:dyDescent="0.2">
      <c r="A1" s="34"/>
      <c r="B1" s="15" t="s">
        <v>69</v>
      </c>
      <c r="C1" s="15" t="s">
        <v>68</v>
      </c>
      <c r="D1" s="15" t="s">
        <v>70</v>
      </c>
      <c r="E1" s="15" t="s">
        <v>70</v>
      </c>
      <c r="F1" s="15" t="s">
        <v>101</v>
      </c>
      <c r="G1" s="15" t="s">
        <v>77</v>
      </c>
      <c r="H1" s="15" t="s">
        <v>80</v>
      </c>
      <c r="I1" s="15" t="s">
        <v>82</v>
      </c>
      <c r="J1" s="15" t="s">
        <v>85</v>
      </c>
      <c r="K1" s="15" t="s">
        <v>87</v>
      </c>
      <c r="L1" s="15" t="s">
        <v>89</v>
      </c>
      <c r="M1" s="15" t="s">
        <v>89</v>
      </c>
      <c r="N1" s="15" t="s">
        <v>94</v>
      </c>
      <c r="O1" s="15" t="s">
        <v>97</v>
      </c>
    </row>
    <row r="2" spans="1:16" x14ac:dyDescent="0.2">
      <c r="A2" s="14"/>
      <c r="B2" s="13" t="s">
        <v>67</v>
      </c>
      <c r="C2" s="13" t="s">
        <v>66</v>
      </c>
      <c r="E2" s="28" t="s">
        <v>72</v>
      </c>
      <c r="F2" s="13" t="s">
        <v>75</v>
      </c>
      <c r="G2" s="13" t="s">
        <v>78</v>
      </c>
      <c r="H2" s="13" t="s">
        <v>81</v>
      </c>
      <c r="I2" s="13" t="s">
        <v>99</v>
      </c>
      <c r="J2" s="13" t="s">
        <v>86</v>
      </c>
      <c r="K2" s="13"/>
      <c r="L2" s="23" t="s">
        <v>90</v>
      </c>
      <c r="M2" s="30" t="s">
        <v>92</v>
      </c>
      <c r="N2" s="23" t="s">
        <v>95</v>
      </c>
      <c r="O2" s="23" t="s">
        <v>98</v>
      </c>
    </row>
    <row r="3" spans="1:16" ht="12.75" thickBot="1" x14ac:dyDescent="0.25">
      <c r="A3" s="12" t="s">
        <v>65</v>
      </c>
      <c r="B3" s="12" t="s">
        <v>64</v>
      </c>
      <c r="C3" s="12" t="s">
        <v>64</v>
      </c>
      <c r="D3" s="29" t="s">
        <v>71</v>
      </c>
      <c r="E3" s="29" t="s">
        <v>73</v>
      </c>
      <c r="F3" s="12" t="s">
        <v>76</v>
      </c>
      <c r="G3" s="12" t="s">
        <v>79</v>
      </c>
      <c r="H3" s="12" t="s">
        <v>76</v>
      </c>
      <c r="I3" s="12" t="s">
        <v>100</v>
      </c>
      <c r="J3" s="12" t="s">
        <v>76</v>
      </c>
      <c r="K3" s="12" t="s">
        <v>88</v>
      </c>
      <c r="L3" s="12" t="s">
        <v>91</v>
      </c>
      <c r="M3" s="31" t="s">
        <v>93</v>
      </c>
      <c r="N3" s="12" t="s">
        <v>96</v>
      </c>
      <c r="O3" s="12" t="s">
        <v>7</v>
      </c>
      <c r="P3" s="32" t="s">
        <v>0</v>
      </c>
    </row>
    <row r="4" spans="1:16" x14ac:dyDescent="0.2">
      <c r="A4" s="11" t="s">
        <v>63</v>
      </c>
      <c r="B4" s="19">
        <v>1304330.8354347777</v>
      </c>
      <c r="C4" s="19">
        <v>340564.75923618581</v>
      </c>
      <c r="D4" s="16">
        <v>4494849.6308104582</v>
      </c>
      <c r="E4" s="19">
        <v>0</v>
      </c>
      <c r="F4" s="19">
        <v>38177275</v>
      </c>
      <c r="G4" s="19">
        <v>6566053.3772938009</v>
      </c>
      <c r="H4" s="19">
        <v>20625327.549572874</v>
      </c>
      <c r="I4" s="19">
        <v>3046512.8046113905</v>
      </c>
      <c r="J4" s="19">
        <v>33858.694113269426</v>
      </c>
      <c r="K4" s="19">
        <v>461980.4463961767</v>
      </c>
      <c r="L4" s="19">
        <v>3000000</v>
      </c>
      <c r="M4" s="19">
        <v>6149458.7538241046</v>
      </c>
      <c r="N4" s="21">
        <v>0</v>
      </c>
      <c r="O4" s="21">
        <v>0</v>
      </c>
      <c r="P4" s="19">
        <f>SUM(B4:O4)</f>
        <v>84200211.851293027</v>
      </c>
    </row>
    <row r="5" spans="1:16" x14ac:dyDescent="0.2">
      <c r="A5" s="11" t="s">
        <v>62</v>
      </c>
      <c r="B5" s="19">
        <v>655167.82870198903</v>
      </c>
      <c r="C5" s="19">
        <v>171080.28820756119</v>
      </c>
      <c r="D5" s="16">
        <v>686740.66081637063</v>
      </c>
      <c r="E5" s="19">
        <v>0</v>
      </c>
      <c r="F5" s="19">
        <v>26066241</v>
      </c>
      <c r="G5" s="19">
        <v>670569.79555493267</v>
      </c>
      <c r="H5" s="19">
        <v>10948882.765020557</v>
      </c>
      <c r="I5" s="19">
        <v>295678.93410957773</v>
      </c>
      <c r="J5" s="19">
        <v>977977.22840599075</v>
      </c>
      <c r="K5" s="19">
        <v>156424.18650515162</v>
      </c>
      <c r="L5" s="19">
        <v>3000000</v>
      </c>
      <c r="M5" s="19">
        <v>1506295.5646150869</v>
      </c>
      <c r="N5" s="21">
        <v>49744097.142400734</v>
      </c>
      <c r="O5" s="21">
        <v>0</v>
      </c>
      <c r="P5" s="19">
        <f t="shared" ref="P5:P59" si="0">SUM(B5:O5)</f>
        <v>94879155.394337952</v>
      </c>
    </row>
    <row r="6" spans="1:16" x14ac:dyDescent="0.2">
      <c r="A6" s="11" t="s">
        <v>61</v>
      </c>
      <c r="B6" s="19">
        <v>0</v>
      </c>
      <c r="C6" s="19">
        <v>0</v>
      </c>
      <c r="D6" s="16">
        <v>0</v>
      </c>
      <c r="E6" s="19">
        <v>0</v>
      </c>
      <c r="F6" s="19">
        <v>0</v>
      </c>
      <c r="G6" s="19">
        <v>17907.557006195409</v>
      </c>
      <c r="H6" s="19">
        <v>542314.61922809412</v>
      </c>
      <c r="I6" s="19">
        <v>0</v>
      </c>
      <c r="J6" s="19">
        <v>0</v>
      </c>
      <c r="K6" s="19">
        <v>23298.308947712263</v>
      </c>
      <c r="L6" s="19">
        <v>750000</v>
      </c>
      <c r="M6" s="19">
        <v>0</v>
      </c>
      <c r="N6" s="21">
        <v>0</v>
      </c>
      <c r="O6" s="21">
        <v>0</v>
      </c>
      <c r="P6" s="19">
        <f t="shared" si="0"/>
        <v>1333520.4851820017</v>
      </c>
    </row>
    <row r="7" spans="1:16" x14ac:dyDescent="0.2">
      <c r="A7" s="11" t="s">
        <v>60</v>
      </c>
      <c r="B7" s="19">
        <v>3758352.3844717299</v>
      </c>
      <c r="C7" s="19">
        <v>749552.10648865614</v>
      </c>
      <c r="D7" s="16">
        <v>7085162.7012572829</v>
      </c>
      <c r="E7" s="19">
        <v>0</v>
      </c>
      <c r="F7" s="19">
        <v>124556881</v>
      </c>
      <c r="G7" s="19">
        <v>9752825.2805586122</v>
      </c>
      <c r="H7" s="19">
        <v>16035619.735974874</v>
      </c>
      <c r="I7" s="19">
        <v>1481751.9019068596</v>
      </c>
      <c r="J7" s="19">
        <v>5363650.8982787281</v>
      </c>
      <c r="K7" s="19">
        <v>286920.02285080421</v>
      </c>
      <c r="L7" s="19">
        <v>3000000</v>
      </c>
      <c r="M7" s="19">
        <v>20710617.842776872</v>
      </c>
      <c r="N7" s="21">
        <v>16029245.064695247</v>
      </c>
      <c r="O7" s="21">
        <v>905200.85564855614</v>
      </c>
      <c r="P7" s="19">
        <f t="shared" si="0"/>
        <v>209715779.79490823</v>
      </c>
    </row>
    <row r="8" spans="1:16" x14ac:dyDescent="0.2">
      <c r="A8" s="11" t="s">
        <v>59</v>
      </c>
      <c r="B8" s="19">
        <v>656509.47293735715</v>
      </c>
      <c r="C8" s="19">
        <v>171080.28820756119</v>
      </c>
      <c r="D8" s="16">
        <v>2796144.1413142309</v>
      </c>
      <c r="E8" s="19">
        <v>0</v>
      </c>
      <c r="F8" s="19">
        <v>20783596</v>
      </c>
      <c r="G8" s="19">
        <v>3978188.4527383838</v>
      </c>
      <c r="H8" s="19">
        <v>18955629.233988855</v>
      </c>
      <c r="I8" s="19">
        <v>1627927.307753372</v>
      </c>
      <c r="J8" s="19">
        <v>0</v>
      </c>
      <c r="K8" s="19">
        <v>359431.43399226497</v>
      </c>
      <c r="L8" s="19">
        <v>3000000</v>
      </c>
      <c r="M8" s="19">
        <v>3327590.1903027645</v>
      </c>
      <c r="N8" s="21">
        <v>690921.31741289306</v>
      </c>
      <c r="O8" s="21">
        <v>376710.75371955091</v>
      </c>
      <c r="P8" s="19">
        <f t="shared" si="0"/>
        <v>56723728.592367232</v>
      </c>
    </row>
    <row r="9" spans="1:16" x14ac:dyDescent="0.2">
      <c r="A9" s="11" t="s">
        <v>58</v>
      </c>
      <c r="B9" s="19">
        <v>24631021.80168942</v>
      </c>
      <c r="C9" s="19">
        <v>4917061.5943946019</v>
      </c>
      <c r="D9" s="16">
        <v>37503544.578816228</v>
      </c>
      <c r="E9" s="19">
        <v>0</v>
      </c>
      <c r="F9" s="19">
        <v>1229469307</v>
      </c>
      <c r="G9" s="19">
        <v>47726973.850398265</v>
      </c>
      <c r="H9" s="19">
        <v>41458568.757391356</v>
      </c>
      <c r="I9" s="19">
        <v>0</v>
      </c>
      <c r="J9" s="19">
        <v>429463.15339993237</v>
      </c>
      <c r="K9" s="19">
        <v>643957.90845502273</v>
      </c>
      <c r="L9" s="19">
        <v>3000000</v>
      </c>
      <c r="M9" s="19">
        <v>169481545.58326367</v>
      </c>
      <c r="N9" s="21">
        <v>883987804.89984119</v>
      </c>
      <c r="O9" s="21">
        <v>5196192.9791236455</v>
      </c>
      <c r="P9" s="19">
        <f t="shared" si="0"/>
        <v>2448445442.1067734</v>
      </c>
    </row>
    <row r="10" spans="1:16" x14ac:dyDescent="0.2">
      <c r="A10" s="11" t="s">
        <v>57</v>
      </c>
      <c r="B10" s="19">
        <v>2748957.235703988</v>
      </c>
      <c r="C10" s="19">
        <v>566138.21105881315</v>
      </c>
      <c r="D10" s="16">
        <v>5664141.7569763893</v>
      </c>
      <c r="E10" s="19">
        <v>0</v>
      </c>
      <c r="F10" s="19">
        <v>121469580</v>
      </c>
      <c r="G10" s="19">
        <v>6579881.4064651839</v>
      </c>
      <c r="H10" s="19">
        <v>19906532.298331153</v>
      </c>
      <c r="I10" s="19">
        <v>173566.92066262354</v>
      </c>
      <c r="J10" s="19">
        <v>156562.87175624931</v>
      </c>
      <c r="K10" s="19">
        <v>270528.20815053879</v>
      </c>
      <c r="L10" s="19">
        <v>3000000</v>
      </c>
      <c r="M10" s="19">
        <v>17330815.762885112</v>
      </c>
      <c r="N10" s="21">
        <v>31032401.420550078</v>
      </c>
      <c r="O10" s="21">
        <v>1075166.0861659974</v>
      </c>
      <c r="P10" s="19">
        <f t="shared" si="0"/>
        <v>209974272.17870611</v>
      </c>
    </row>
    <row r="11" spans="1:16" x14ac:dyDescent="0.2">
      <c r="A11" s="11" t="s">
        <v>56</v>
      </c>
      <c r="B11" s="19">
        <v>1700754.1298961476</v>
      </c>
      <c r="C11" s="19">
        <v>444064.50167903479</v>
      </c>
      <c r="D11" s="16">
        <v>3221875.5539525719</v>
      </c>
      <c r="E11" s="19">
        <v>26259157.840467598</v>
      </c>
      <c r="F11" s="19">
        <v>110896475</v>
      </c>
      <c r="G11" s="19">
        <v>4920854.1632771865</v>
      </c>
      <c r="H11" s="19">
        <v>3807428.5746260174</v>
      </c>
      <c r="I11" s="19">
        <v>0</v>
      </c>
      <c r="J11" s="19">
        <v>138947.07084220735</v>
      </c>
      <c r="K11" s="19">
        <v>178324.62704247551</v>
      </c>
      <c r="L11" s="19">
        <v>3000000</v>
      </c>
      <c r="M11" s="19">
        <v>10737017.411608007</v>
      </c>
      <c r="N11" s="21">
        <v>131145655.33545071</v>
      </c>
      <c r="O11" s="21">
        <v>0</v>
      </c>
      <c r="P11" s="19">
        <f t="shared" si="0"/>
        <v>296450554.20884192</v>
      </c>
    </row>
    <row r="12" spans="1:16" x14ac:dyDescent="0.2">
      <c r="A12" s="11" t="s">
        <v>55</v>
      </c>
      <c r="B12" s="19">
        <v>655167.82870198903</v>
      </c>
      <c r="C12" s="19">
        <v>171080.28820756119</v>
      </c>
      <c r="D12" s="16">
        <v>927166.4748857735</v>
      </c>
      <c r="E12" s="19">
        <v>5145941.3942654561</v>
      </c>
      <c r="F12" s="19">
        <v>22119105</v>
      </c>
      <c r="G12" s="19">
        <v>674373.79972334276</v>
      </c>
      <c r="H12" s="19">
        <v>3048805.0460479595</v>
      </c>
      <c r="I12" s="19">
        <v>0</v>
      </c>
      <c r="J12" s="19">
        <v>0</v>
      </c>
      <c r="K12" s="19">
        <v>139584.99366061323</v>
      </c>
      <c r="L12" s="19">
        <v>3000000</v>
      </c>
      <c r="M12" s="19">
        <v>2377739.7755120485</v>
      </c>
      <c r="N12" s="21">
        <v>0</v>
      </c>
      <c r="O12" s="21">
        <v>0</v>
      </c>
      <c r="P12" s="19">
        <f t="shared" si="0"/>
        <v>38258964.601004742</v>
      </c>
    </row>
    <row r="13" spans="1:16" x14ac:dyDescent="0.2">
      <c r="A13" s="11" t="s">
        <v>54</v>
      </c>
      <c r="B13" s="19">
        <v>655167.82870198903</v>
      </c>
      <c r="C13" s="19">
        <v>171080.28820756119</v>
      </c>
      <c r="D13" s="16">
        <v>713219.39740217885</v>
      </c>
      <c r="E13" s="19">
        <v>7403224.8013282251</v>
      </c>
      <c r="F13" s="19">
        <v>33416362</v>
      </c>
      <c r="G13" s="19">
        <v>5048440.8778524715</v>
      </c>
      <c r="H13" s="19">
        <v>0</v>
      </c>
      <c r="I13" s="19">
        <v>0</v>
      </c>
      <c r="J13" s="19">
        <v>0</v>
      </c>
      <c r="K13" s="19">
        <v>0</v>
      </c>
      <c r="L13" s="19">
        <v>3000000</v>
      </c>
      <c r="M13" s="19">
        <v>3399175.8072070652</v>
      </c>
      <c r="N13" s="21">
        <v>352089310.11948496</v>
      </c>
      <c r="O13" s="21">
        <v>3115004.1824182263</v>
      </c>
      <c r="P13" s="19">
        <f t="shared" si="0"/>
        <v>409010985.30260265</v>
      </c>
    </row>
    <row r="14" spans="1:16" x14ac:dyDescent="0.2">
      <c r="A14" s="11" t="s">
        <v>53</v>
      </c>
      <c r="B14" s="19">
        <v>11794677.694353608</v>
      </c>
      <c r="C14" s="19">
        <v>2407799.502875865</v>
      </c>
      <c r="D14" s="16">
        <v>21186587.07322463</v>
      </c>
      <c r="E14" s="19">
        <v>0</v>
      </c>
      <c r="F14" s="19">
        <v>382591041</v>
      </c>
      <c r="G14" s="19">
        <v>34958530.190572672</v>
      </c>
      <c r="H14" s="19">
        <v>25980878.845673181</v>
      </c>
      <c r="I14" s="19">
        <v>663324.87685928727</v>
      </c>
      <c r="J14" s="19">
        <v>0</v>
      </c>
      <c r="K14" s="19">
        <v>448176.49584359152</v>
      </c>
      <c r="L14" s="19">
        <v>3000000</v>
      </c>
      <c r="M14" s="19">
        <v>61153270.603591017</v>
      </c>
      <c r="N14" s="21">
        <v>99987273.508892924</v>
      </c>
      <c r="O14" s="21">
        <v>1139134.2409848508</v>
      </c>
      <c r="P14" s="19">
        <f t="shared" si="0"/>
        <v>645310694.0328716</v>
      </c>
    </row>
    <row r="15" spans="1:16" x14ac:dyDescent="0.2">
      <c r="A15" s="11" t="s">
        <v>52</v>
      </c>
      <c r="B15" s="19">
        <v>4657494.6937310174</v>
      </c>
      <c r="C15" s="19">
        <v>927720.40093699016</v>
      </c>
      <c r="D15" s="16">
        <v>10146536.702871351</v>
      </c>
      <c r="E15" s="19">
        <v>0</v>
      </c>
      <c r="F15" s="19">
        <v>143879667</v>
      </c>
      <c r="G15" s="19">
        <v>11829256.065247623</v>
      </c>
      <c r="H15" s="19">
        <v>30868026.131579399</v>
      </c>
      <c r="I15" s="19">
        <v>4831017.1136356005</v>
      </c>
      <c r="J15" s="19">
        <v>0</v>
      </c>
      <c r="K15" s="19">
        <v>595321.72824530303</v>
      </c>
      <c r="L15" s="19">
        <v>3000000</v>
      </c>
      <c r="M15" s="19">
        <v>20192783.839891564</v>
      </c>
      <c r="N15" s="21">
        <v>115538797.78777406</v>
      </c>
      <c r="O15" s="21">
        <v>1445054.7403009008</v>
      </c>
      <c r="P15" s="19">
        <f t="shared" si="0"/>
        <v>347911676.20421374</v>
      </c>
    </row>
    <row r="16" spans="1:16" x14ac:dyDescent="0.2">
      <c r="A16" s="11" t="s">
        <v>51</v>
      </c>
      <c r="B16" s="19">
        <v>0</v>
      </c>
      <c r="C16" s="19">
        <v>0</v>
      </c>
      <c r="D16" s="16">
        <v>0</v>
      </c>
      <c r="E16" s="19">
        <v>0</v>
      </c>
      <c r="F16" s="19">
        <v>0</v>
      </c>
      <c r="G16" s="19">
        <v>67796.59765568297</v>
      </c>
      <c r="H16" s="19">
        <v>1222693.5479436489</v>
      </c>
      <c r="I16" s="19">
        <v>0</v>
      </c>
      <c r="J16" s="19">
        <v>0</v>
      </c>
      <c r="K16" s="19">
        <v>38700.468965191925</v>
      </c>
      <c r="L16" s="19">
        <v>750000</v>
      </c>
      <c r="M16" s="19">
        <v>0</v>
      </c>
      <c r="N16" s="21">
        <v>0</v>
      </c>
      <c r="O16" s="21">
        <v>0</v>
      </c>
      <c r="P16" s="19">
        <f t="shared" si="0"/>
        <v>2079190.6145645238</v>
      </c>
    </row>
    <row r="17" spans="1:16" x14ac:dyDescent="0.2">
      <c r="A17" s="11" t="s">
        <v>50</v>
      </c>
      <c r="B17" s="19">
        <v>655167.82870198903</v>
      </c>
      <c r="C17" s="19">
        <v>171080.28820756119</v>
      </c>
      <c r="D17" s="16">
        <v>1328978.3791125182</v>
      </c>
      <c r="E17" s="19">
        <v>0</v>
      </c>
      <c r="F17" s="19">
        <v>40971886</v>
      </c>
      <c r="G17" s="19">
        <v>1896882.6767260728</v>
      </c>
      <c r="H17" s="19">
        <v>4800497.270983696</v>
      </c>
      <c r="I17" s="19">
        <v>0</v>
      </c>
      <c r="J17" s="19">
        <v>0</v>
      </c>
      <c r="K17" s="19">
        <v>155497.7974185257</v>
      </c>
      <c r="L17" s="19">
        <v>3000000</v>
      </c>
      <c r="M17" s="19">
        <v>8957332.4885853454</v>
      </c>
      <c r="N17" s="21">
        <v>2027617.4402370933</v>
      </c>
      <c r="O17" s="21">
        <v>361793.09596112155</v>
      </c>
      <c r="P17" s="19">
        <f t="shared" si="0"/>
        <v>64326733.265933923</v>
      </c>
    </row>
    <row r="18" spans="1:16" x14ac:dyDescent="0.2">
      <c r="A18" s="11" t="s">
        <v>49</v>
      </c>
      <c r="B18" s="19">
        <v>655167.82870198903</v>
      </c>
      <c r="C18" s="19">
        <v>171080.28820756119</v>
      </c>
      <c r="D18" s="16">
        <v>1729838.1985860192</v>
      </c>
      <c r="E18" s="19">
        <v>0</v>
      </c>
      <c r="F18" s="19">
        <v>17276018</v>
      </c>
      <c r="G18" s="19">
        <v>2370641.1771768499</v>
      </c>
      <c r="H18" s="19">
        <v>10395437.998919152</v>
      </c>
      <c r="I18" s="19">
        <v>103666.64693422796</v>
      </c>
      <c r="J18" s="19">
        <v>2033910.6530549924</v>
      </c>
      <c r="K18" s="19">
        <v>212977.6041771571</v>
      </c>
      <c r="L18" s="19">
        <v>3000000</v>
      </c>
      <c r="M18" s="19">
        <v>3011104.4113454572</v>
      </c>
      <c r="N18" s="21">
        <v>0</v>
      </c>
      <c r="O18" s="21">
        <v>0</v>
      </c>
      <c r="P18" s="19">
        <f t="shared" si="0"/>
        <v>40959842.807103403</v>
      </c>
    </row>
    <row r="19" spans="1:16" x14ac:dyDescent="0.2">
      <c r="A19" s="11" t="s">
        <v>48</v>
      </c>
      <c r="B19" s="19">
        <v>7807998.4699210264</v>
      </c>
      <c r="C19" s="19">
        <v>1502782.0181526488</v>
      </c>
      <c r="D19" s="16">
        <v>11423413.052959843</v>
      </c>
      <c r="E19" s="19">
        <v>0</v>
      </c>
      <c r="F19" s="19">
        <v>411472532</v>
      </c>
      <c r="G19" s="19">
        <v>15793899.419031199</v>
      </c>
      <c r="H19" s="19">
        <v>26657861.159056719</v>
      </c>
      <c r="I19" s="19">
        <v>380618.8280876975</v>
      </c>
      <c r="J19" s="19">
        <v>0</v>
      </c>
      <c r="K19" s="19">
        <v>479116.38501317904</v>
      </c>
      <c r="L19" s="19">
        <v>3000000</v>
      </c>
      <c r="M19" s="19">
        <v>40602175.574133903</v>
      </c>
      <c r="N19" s="21">
        <v>561343068.13588798</v>
      </c>
      <c r="O19" s="21">
        <v>2903298.8731321204</v>
      </c>
      <c r="P19" s="19">
        <f t="shared" si="0"/>
        <v>1083366763.9153764</v>
      </c>
    </row>
    <row r="20" spans="1:16" x14ac:dyDescent="0.2">
      <c r="A20" s="11" t="s">
        <v>47</v>
      </c>
      <c r="B20" s="19">
        <v>2662556.1447525551</v>
      </c>
      <c r="C20" s="19">
        <v>561906.98377137806</v>
      </c>
      <c r="D20" s="16">
        <v>6201187.0217652656</v>
      </c>
      <c r="E20" s="19">
        <v>0</v>
      </c>
      <c r="F20" s="19">
        <v>91410371</v>
      </c>
      <c r="G20" s="19">
        <v>7912399.7731746798</v>
      </c>
      <c r="H20" s="19">
        <v>22976326.515692752</v>
      </c>
      <c r="I20" s="19">
        <v>0</v>
      </c>
      <c r="J20" s="19">
        <v>0</v>
      </c>
      <c r="K20" s="19">
        <v>490576.49586041475</v>
      </c>
      <c r="L20" s="19">
        <v>3000000</v>
      </c>
      <c r="M20" s="19">
        <v>12286810.022722226</v>
      </c>
      <c r="N20" s="21">
        <v>6003809.0186692243</v>
      </c>
      <c r="O20" s="21">
        <v>0</v>
      </c>
      <c r="P20" s="19">
        <f t="shared" si="0"/>
        <v>153505942.97640848</v>
      </c>
    </row>
    <row r="21" spans="1:16" x14ac:dyDescent="0.2">
      <c r="A21" s="11" t="s">
        <v>46</v>
      </c>
      <c r="B21" s="19">
        <v>711798.77814136958</v>
      </c>
      <c r="C21" s="19">
        <v>185851.75486035194</v>
      </c>
      <c r="D21" s="16">
        <v>2933915.1917125592</v>
      </c>
      <c r="E21" s="19">
        <v>0</v>
      </c>
      <c r="F21" s="19">
        <v>33386096</v>
      </c>
      <c r="G21" s="19">
        <v>3964142.6709919414</v>
      </c>
      <c r="H21" s="19">
        <v>19508912.391044024</v>
      </c>
      <c r="I21" s="19">
        <v>0</v>
      </c>
      <c r="J21" s="19">
        <v>0</v>
      </c>
      <c r="K21" s="19">
        <v>361553.84411105502</v>
      </c>
      <c r="L21" s="19">
        <v>3000000</v>
      </c>
      <c r="M21" s="19">
        <v>5111882.750267297</v>
      </c>
      <c r="N21" s="21">
        <v>376519.71230242256</v>
      </c>
      <c r="O21" s="21">
        <v>0</v>
      </c>
      <c r="P21" s="19">
        <f t="shared" si="0"/>
        <v>69540673.093431011</v>
      </c>
    </row>
    <row r="22" spans="1:16" x14ac:dyDescent="0.2">
      <c r="A22" s="11" t="s">
        <v>45</v>
      </c>
      <c r="B22" s="19">
        <v>965213.96640046604</v>
      </c>
      <c r="C22" s="19">
        <v>209646.10354330222</v>
      </c>
      <c r="D22" s="16">
        <v>2672642.6345331301</v>
      </c>
      <c r="E22" s="19">
        <v>0</v>
      </c>
      <c r="F22" s="19">
        <v>27482067</v>
      </c>
      <c r="G22" s="19">
        <v>2559582.2720680917</v>
      </c>
      <c r="H22" s="19">
        <v>15604855.75331012</v>
      </c>
      <c r="I22" s="19">
        <v>0</v>
      </c>
      <c r="J22" s="19">
        <v>529541.51823267038</v>
      </c>
      <c r="K22" s="19">
        <v>308793.34956120251</v>
      </c>
      <c r="L22" s="19">
        <v>3000000</v>
      </c>
      <c r="M22" s="19">
        <v>4450705.6458750656</v>
      </c>
      <c r="N22" s="21">
        <v>0</v>
      </c>
      <c r="O22" s="21">
        <v>0</v>
      </c>
      <c r="P22" s="19">
        <f t="shared" si="0"/>
        <v>57783048.243524052</v>
      </c>
    </row>
    <row r="23" spans="1:16" x14ac:dyDescent="0.2">
      <c r="A23" s="11" t="s">
        <v>44</v>
      </c>
      <c r="B23" s="19">
        <v>1077868.2028257453</v>
      </c>
      <c r="C23" s="19">
        <v>260483.87908124318</v>
      </c>
      <c r="D23" s="16">
        <v>4132932.0285993367</v>
      </c>
      <c r="E23" s="19">
        <v>0</v>
      </c>
      <c r="F23" s="19">
        <v>39888666</v>
      </c>
      <c r="G23" s="19">
        <v>5178683.5813194849</v>
      </c>
      <c r="H23" s="19">
        <v>30348993.859594777</v>
      </c>
      <c r="I23" s="19">
        <v>6556459.3784920238</v>
      </c>
      <c r="J23" s="19">
        <v>0</v>
      </c>
      <c r="K23" s="19">
        <v>477763.70631433337</v>
      </c>
      <c r="L23" s="19">
        <v>3000000</v>
      </c>
      <c r="M23" s="19">
        <v>6842554.8271264713</v>
      </c>
      <c r="N23" s="21">
        <v>0</v>
      </c>
      <c r="O23" s="21">
        <v>0</v>
      </c>
      <c r="P23" s="19">
        <f t="shared" si="0"/>
        <v>97764405.463353425</v>
      </c>
    </row>
    <row r="24" spans="1:16" x14ac:dyDescent="0.2">
      <c r="A24" s="11" t="s">
        <v>43</v>
      </c>
      <c r="B24" s="19">
        <v>1559610.2310456939</v>
      </c>
      <c r="C24" s="19">
        <v>407219.19863103225</v>
      </c>
      <c r="D24" s="16">
        <v>4303840.9960801359</v>
      </c>
      <c r="E24" s="19">
        <v>0</v>
      </c>
      <c r="F24" s="19">
        <v>57318694</v>
      </c>
      <c r="G24" s="19">
        <v>6516493.1874719569</v>
      </c>
      <c r="H24" s="19">
        <v>15761813.878218714</v>
      </c>
      <c r="I24" s="19">
        <v>5111704.942399486</v>
      </c>
      <c r="J24" s="19">
        <v>0</v>
      </c>
      <c r="K24" s="19">
        <v>357931.13556904637</v>
      </c>
      <c r="L24" s="19">
        <v>3000000</v>
      </c>
      <c r="M24" s="19">
        <v>9237995.352261303</v>
      </c>
      <c r="N24" s="21">
        <v>10148092.57820214</v>
      </c>
      <c r="O24" s="21">
        <v>489146.93393838499</v>
      </c>
      <c r="P24" s="19">
        <f t="shared" si="0"/>
        <v>114212542.43381791</v>
      </c>
    </row>
    <row r="25" spans="1:16" x14ac:dyDescent="0.2">
      <c r="A25" s="11" t="s">
        <v>42</v>
      </c>
      <c r="B25" s="19">
        <v>655167.82870198903</v>
      </c>
      <c r="C25" s="19">
        <v>171078.88713892296</v>
      </c>
      <c r="D25" s="16">
        <v>1215341.0928442699</v>
      </c>
      <c r="E25" s="19">
        <v>0</v>
      </c>
      <c r="F25" s="19">
        <v>20163777</v>
      </c>
      <c r="G25" s="19">
        <v>1794404.1672343363</v>
      </c>
      <c r="H25" s="19">
        <v>12963289.454698471</v>
      </c>
      <c r="I25" s="19">
        <v>0</v>
      </c>
      <c r="J25" s="19">
        <v>0</v>
      </c>
      <c r="K25" s="19">
        <v>243308.9385646359</v>
      </c>
      <c r="L25" s="19">
        <v>3000000</v>
      </c>
      <c r="M25" s="19">
        <v>1145824.4520881027</v>
      </c>
      <c r="N25" s="21">
        <v>16834791.618871853</v>
      </c>
      <c r="O25" s="21">
        <v>0</v>
      </c>
      <c r="P25" s="19">
        <f t="shared" si="0"/>
        <v>58186983.440142579</v>
      </c>
    </row>
    <row r="26" spans="1:16" x14ac:dyDescent="0.2">
      <c r="A26" s="11" t="s">
        <v>41</v>
      </c>
      <c r="B26" s="19">
        <v>3684010.1355129192</v>
      </c>
      <c r="C26" s="19">
        <v>706358.56144086272</v>
      </c>
      <c r="D26" s="16">
        <v>5663782.9350310108</v>
      </c>
      <c r="E26" s="19">
        <v>35451615.862327695</v>
      </c>
      <c r="F26" s="19">
        <v>194223724</v>
      </c>
      <c r="G26" s="19">
        <v>5630327.6042662924</v>
      </c>
      <c r="H26" s="19">
        <v>8381181.4783558939</v>
      </c>
      <c r="I26" s="19">
        <v>0</v>
      </c>
      <c r="J26" s="19">
        <v>119291.73108765492</v>
      </c>
      <c r="K26" s="19">
        <v>238927.04286870942</v>
      </c>
      <c r="L26" s="19">
        <v>3000000</v>
      </c>
      <c r="M26" s="19">
        <v>23451875.566769555</v>
      </c>
      <c r="N26" s="21">
        <v>131155932.77963786</v>
      </c>
      <c r="O26" s="21">
        <v>1044965.329525189</v>
      </c>
      <c r="P26" s="19">
        <f t="shared" si="0"/>
        <v>412751993.02682364</v>
      </c>
    </row>
    <row r="27" spans="1:16" x14ac:dyDescent="0.2">
      <c r="A27" s="11" t="s">
        <v>40</v>
      </c>
      <c r="B27" s="19">
        <v>4380072.1846893886</v>
      </c>
      <c r="C27" s="19">
        <v>865975.30605047895</v>
      </c>
      <c r="D27" s="16">
        <v>6506476.1609839592</v>
      </c>
      <c r="E27" s="19">
        <v>50384780.168599725</v>
      </c>
      <c r="F27" s="19">
        <v>231238576</v>
      </c>
      <c r="G27" s="19">
        <v>9300953.1358665042</v>
      </c>
      <c r="H27" s="19">
        <v>5193315.5216445643</v>
      </c>
      <c r="I27" s="19">
        <v>0</v>
      </c>
      <c r="J27" s="19">
        <v>102035.67604540927</v>
      </c>
      <c r="K27" s="19">
        <v>192090.91950210842</v>
      </c>
      <c r="L27" s="19">
        <v>3000000</v>
      </c>
      <c r="M27" s="19">
        <v>20809610.79969776</v>
      </c>
      <c r="N27" s="21">
        <v>312505641.44364977</v>
      </c>
      <c r="O27" s="21">
        <v>1829337.6256062184</v>
      </c>
      <c r="P27" s="19">
        <f t="shared" si="0"/>
        <v>646308864.94233584</v>
      </c>
    </row>
    <row r="28" spans="1:16" x14ac:dyDescent="0.2">
      <c r="A28" s="11" t="s">
        <v>39</v>
      </c>
      <c r="B28" s="19">
        <v>4593101.0891419034</v>
      </c>
      <c r="C28" s="19">
        <v>960803.83469136246</v>
      </c>
      <c r="D28" s="16">
        <v>9106233.9618000779</v>
      </c>
      <c r="E28" s="19">
        <v>0</v>
      </c>
      <c r="F28" s="19">
        <v>139366243</v>
      </c>
      <c r="G28" s="19">
        <v>14060156.379016709</v>
      </c>
      <c r="H28" s="19">
        <v>34713206.255232297</v>
      </c>
      <c r="I28" s="19">
        <v>317840.54227110679</v>
      </c>
      <c r="J28" s="19">
        <v>620758.38781524217</v>
      </c>
      <c r="K28" s="19">
        <v>590887.11121924338</v>
      </c>
      <c r="L28" s="19">
        <v>3000000</v>
      </c>
      <c r="M28" s="19">
        <v>24002297.157168932</v>
      </c>
      <c r="N28" s="21">
        <v>2711435.4483235776</v>
      </c>
      <c r="O28" s="21">
        <v>510455.82183401048</v>
      </c>
      <c r="P28" s="19">
        <f t="shared" si="0"/>
        <v>234553418.98851445</v>
      </c>
    </row>
    <row r="29" spans="1:16" x14ac:dyDescent="0.2">
      <c r="A29" s="11" t="s">
        <v>38</v>
      </c>
      <c r="B29" s="19">
        <v>2373743.6213202779</v>
      </c>
      <c r="C29" s="19">
        <v>450516.42275805416</v>
      </c>
      <c r="D29" s="16">
        <v>5304544.2058979515</v>
      </c>
      <c r="E29" s="19">
        <v>0</v>
      </c>
      <c r="F29" s="19">
        <v>95749800</v>
      </c>
      <c r="G29" s="19">
        <v>6205523.2532546027</v>
      </c>
      <c r="H29" s="19">
        <v>23265316.425289489</v>
      </c>
      <c r="I29" s="19">
        <v>0</v>
      </c>
      <c r="J29" s="19">
        <v>2522295.7752036685</v>
      </c>
      <c r="K29" s="19">
        <v>428377.37689300446</v>
      </c>
      <c r="L29" s="19">
        <v>3000000</v>
      </c>
      <c r="M29" s="19">
        <v>15099568.225929227</v>
      </c>
      <c r="N29" s="21">
        <v>42367269.783857405</v>
      </c>
      <c r="O29" s="21">
        <v>668479.58540597383</v>
      </c>
      <c r="P29" s="19">
        <f t="shared" si="0"/>
        <v>197435434.67580968</v>
      </c>
    </row>
    <row r="30" spans="1:16" x14ac:dyDescent="0.2">
      <c r="A30" s="11" t="s">
        <v>37</v>
      </c>
      <c r="B30" s="19">
        <v>655167.82870198903</v>
      </c>
      <c r="C30" s="19">
        <v>171078.88713892296</v>
      </c>
      <c r="D30" s="16">
        <v>2709418.1626507938</v>
      </c>
      <c r="E30" s="19">
        <v>0</v>
      </c>
      <c r="F30" s="19">
        <v>13312287</v>
      </c>
      <c r="G30" s="19">
        <v>3115563.8485998418</v>
      </c>
      <c r="H30" s="19">
        <v>21568213.735610612</v>
      </c>
      <c r="I30" s="19">
        <v>7287578.9822447468</v>
      </c>
      <c r="J30" s="19">
        <v>1134519.5432552802</v>
      </c>
      <c r="K30" s="19">
        <v>416492.48275726708</v>
      </c>
      <c r="L30" s="19">
        <v>3000000</v>
      </c>
      <c r="M30" s="19">
        <v>1965920.0223767424</v>
      </c>
      <c r="N30" s="21">
        <v>0</v>
      </c>
      <c r="O30" s="21">
        <v>0</v>
      </c>
      <c r="P30" s="19">
        <f t="shared" si="0"/>
        <v>55336240.493336201</v>
      </c>
    </row>
    <row r="31" spans="1:16" x14ac:dyDescent="0.2">
      <c r="A31" s="11" t="s">
        <v>36</v>
      </c>
      <c r="B31" s="19">
        <v>2545761.2937098956</v>
      </c>
      <c r="C31" s="19">
        <v>496509.30294501811</v>
      </c>
      <c r="D31" s="16">
        <v>5635409.2757644607</v>
      </c>
      <c r="E31" s="19">
        <v>0</v>
      </c>
      <c r="F31" s="19">
        <v>74145851</v>
      </c>
      <c r="G31" s="19">
        <v>9298322.3292453606</v>
      </c>
      <c r="H31" s="19">
        <v>28705108.321520422</v>
      </c>
      <c r="I31" s="19">
        <v>1625530.6714942227</v>
      </c>
      <c r="J31" s="19">
        <v>0</v>
      </c>
      <c r="K31" s="19">
        <v>483403.38231486577</v>
      </c>
      <c r="L31" s="19">
        <v>3000000</v>
      </c>
      <c r="M31" s="19">
        <v>11262122.1878055</v>
      </c>
      <c r="N31" s="21">
        <v>36696350.385856271</v>
      </c>
      <c r="O31" s="21">
        <v>1066542.3139658954</v>
      </c>
      <c r="P31" s="19">
        <f t="shared" si="0"/>
        <v>174960910.46462187</v>
      </c>
    </row>
    <row r="32" spans="1:16" x14ac:dyDescent="0.2">
      <c r="A32" s="11" t="s">
        <v>35</v>
      </c>
      <c r="B32" s="19">
        <v>655167.82870198903</v>
      </c>
      <c r="C32" s="19">
        <v>171078.88713892296</v>
      </c>
      <c r="D32" s="16">
        <v>1015873.1912835145</v>
      </c>
      <c r="E32" s="19">
        <v>0</v>
      </c>
      <c r="F32" s="19">
        <v>7643641</v>
      </c>
      <c r="G32" s="19">
        <v>1417601.85246695</v>
      </c>
      <c r="H32" s="19">
        <v>13718925.273602074</v>
      </c>
      <c r="I32" s="19">
        <v>250152.54816654164</v>
      </c>
      <c r="J32" s="19">
        <v>3439271.8505569827</v>
      </c>
      <c r="K32" s="19">
        <v>205789.42739442727</v>
      </c>
      <c r="L32" s="19">
        <v>3000000</v>
      </c>
      <c r="M32" s="19">
        <v>1075615.652157157</v>
      </c>
      <c r="N32" s="21">
        <v>0</v>
      </c>
      <c r="O32" s="21">
        <v>0</v>
      </c>
      <c r="P32" s="19">
        <f t="shared" si="0"/>
        <v>32593117.51146856</v>
      </c>
    </row>
    <row r="33" spans="1:16" x14ac:dyDescent="0.2">
      <c r="A33" s="11" t="s">
        <v>34</v>
      </c>
      <c r="B33" s="19">
        <v>0</v>
      </c>
      <c r="C33" s="19">
        <v>0</v>
      </c>
      <c r="D33" s="16">
        <v>0</v>
      </c>
      <c r="E33" s="19">
        <v>0</v>
      </c>
      <c r="F33" s="19">
        <v>0</v>
      </c>
      <c r="G33" s="19">
        <v>14149.473448852557</v>
      </c>
      <c r="H33" s="19">
        <v>476543.63751972734</v>
      </c>
      <c r="I33" s="19">
        <v>0</v>
      </c>
      <c r="J33" s="19">
        <v>0</v>
      </c>
      <c r="K33" s="19">
        <v>23055.790829099627</v>
      </c>
      <c r="L33" s="19">
        <v>750000</v>
      </c>
      <c r="M33" s="19">
        <v>0</v>
      </c>
      <c r="N33" s="21">
        <v>0</v>
      </c>
      <c r="O33" s="21">
        <v>0</v>
      </c>
      <c r="P33" s="19">
        <f t="shared" si="0"/>
        <v>1263748.9017976795</v>
      </c>
    </row>
    <row r="34" spans="1:16" x14ac:dyDescent="0.2">
      <c r="A34" s="11" t="s">
        <v>33</v>
      </c>
      <c r="B34" s="19">
        <v>655167.82870198903</v>
      </c>
      <c r="C34" s="19">
        <v>171078.88713892296</v>
      </c>
      <c r="D34" s="16">
        <v>1821696.0527718272</v>
      </c>
      <c r="E34" s="19">
        <v>0</v>
      </c>
      <c r="F34" s="19">
        <v>17939583</v>
      </c>
      <c r="G34" s="19">
        <v>2121153.0159384133</v>
      </c>
      <c r="H34" s="19">
        <v>10308056.49928824</v>
      </c>
      <c r="I34" s="19">
        <v>67338.68679553931</v>
      </c>
      <c r="J34" s="19">
        <v>1716015.7071278228</v>
      </c>
      <c r="K34" s="19">
        <v>223124.20074221757</v>
      </c>
      <c r="L34" s="19">
        <v>3000000</v>
      </c>
      <c r="M34" s="19">
        <v>3120874.744220329</v>
      </c>
      <c r="N34" s="21">
        <v>0</v>
      </c>
      <c r="O34" s="21">
        <v>0</v>
      </c>
      <c r="P34" s="19">
        <f t="shared" si="0"/>
        <v>41144088.6227253</v>
      </c>
    </row>
    <row r="35" spans="1:16" x14ac:dyDescent="0.2">
      <c r="A35" s="11" t="s">
        <v>32</v>
      </c>
      <c r="B35" s="19">
        <v>1808210.658376873</v>
      </c>
      <c r="C35" s="19">
        <v>351683.6399491278</v>
      </c>
      <c r="D35" s="16">
        <v>3000935.7654725909</v>
      </c>
      <c r="E35" s="19">
        <v>0</v>
      </c>
      <c r="F35" s="19">
        <v>62276474</v>
      </c>
      <c r="G35" s="19">
        <v>3884920.7290407172</v>
      </c>
      <c r="H35" s="19">
        <v>8077481.9194976827</v>
      </c>
      <c r="I35" s="19">
        <v>0</v>
      </c>
      <c r="J35" s="19">
        <v>308017.35213299101</v>
      </c>
      <c r="K35" s="19">
        <v>142311.4395903578</v>
      </c>
      <c r="L35" s="19">
        <v>3000000</v>
      </c>
      <c r="M35" s="19">
        <v>11381659.006224202</v>
      </c>
      <c r="N35" s="21">
        <v>5894994.2413657671</v>
      </c>
      <c r="O35" s="21">
        <v>0</v>
      </c>
      <c r="P35" s="19">
        <f t="shared" si="0"/>
        <v>100126688.7516503</v>
      </c>
    </row>
    <row r="36" spans="1:16" x14ac:dyDescent="0.2">
      <c r="A36" s="11" t="s">
        <v>31</v>
      </c>
      <c r="B36" s="19">
        <v>655167.82870198903</v>
      </c>
      <c r="C36" s="19">
        <v>171078.88713892296</v>
      </c>
      <c r="D36" s="16">
        <v>1255265.616192817</v>
      </c>
      <c r="E36" s="19">
        <v>0</v>
      </c>
      <c r="F36" s="19">
        <v>12735809</v>
      </c>
      <c r="G36" s="19">
        <v>1763110.0114470185</v>
      </c>
      <c r="H36" s="19">
        <v>4915069.9549393393</v>
      </c>
      <c r="I36" s="19">
        <v>0</v>
      </c>
      <c r="J36" s="19">
        <v>0</v>
      </c>
      <c r="K36" s="19">
        <v>200749.26823369504</v>
      </c>
      <c r="L36" s="19">
        <v>3000000</v>
      </c>
      <c r="M36" s="19">
        <v>1821866.3928495364</v>
      </c>
      <c r="N36" s="2">
        <v>0</v>
      </c>
      <c r="O36" s="21">
        <v>0</v>
      </c>
      <c r="P36" s="19">
        <f t="shared" si="0"/>
        <v>26518116.959503315</v>
      </c>
    </row>
    <row r="37" spans="1:16" x14ac:dyDescent="0.2">
      <c r="A37" s="11" t="s">
        <v>30</v>
      </c>
      <c r="B37" s="19">
        <v>6337102.9680522773</v>
      </c>
      <c r="C37" s="19">
        <v>1187781.1572894899</v>
      </c>
      <c r="D37" s="16">
        <v>8128697.5462249741</v>
      </c>
      <c r="E37" s="19">
        <v>80303201.707993597</v>
      </c>
      <c r="F37" s="19">
        <v>468115212</v>
      </c>
      <c r="G37" s="19">
        <v>2926548.688206879</v>
      </c>
      <c r="H37" s="19">
        <v>5210852.3793121343</v>
      </c>
      <c r="I37" s="19">
        <v>0</v>
      </c>
      <c r="J37" s="19">
        <v>0</v>
      </c>
      <c r="K37" s="19">
        <v>199071.22361174176</v>
      </c>
      <c r="L37" s="19">
        <v>3000000</v>
      </c>
      <c r="M37" s="19">
        <v>42049644.825603388</v>
      </c>
      <c r="N37" s="21">
        <v>391661632.06629002</v>
      </c>
      <c r="O37" s="21">
        <v>1467209.4089637457</v>
      </c>
      <c r="P37" s="19">
        <f t="shared" si="0"/>
        <v>1010586953.9715483</v>
      </c>
    </row>
    <row r="38" spans="1:16" x14ac:dyDescent="0.2">
      <c r="A38" s="11" t="s">
        <v>29</v>
      </c>
      <c r="B38" s="19">
        <v>655167.82870198903</v>
      </c>
      <c r="C38" s="19">
        <v>171078.88713892296</v>
      </c>
      <c r="D38" s="16">
        <v>1918960.7063966724</v>
      </c>
      <c r="E38" s="19">
        <v>0</v>
      </c>
      <c r="F38" s="19">
        <v>38246234</v>
      </c>
      <c r="G38" s="19">
        <v>2906112.5349719157</v>
      </c>
      <c r="H38" s="19">
        <v>14391106.629119754</v>
      </c>
      <c r="I38" s="19">
        <v>1966017.9709671726</v>
      </c>
      <c r="J38" s="19">
        <v>1041539.184725658</v>
      </c>
      <c r="K38" s="19">
        <v>239190.64951937532</v>
      </c>
      <c r="L38" s="19">
        <v>3000000</v>
      </c>
      <c r="M38" s="19">
        <v>4207042.4297566665</v>
      </c>
      <c r="N38" s="21">
        <v>18657203.97100167</v>
      </c>
      <c r="O38" s="21">
        <v>0</v>
      </c>
      <c r="P38" s="19">
        <f t="shared" si="0"/>
        <v>87399654.792299792</v>
      </c>
    </row>
    <row r="39" spans="1:16" x14ac:dyDescent="0.2">
      <c r="A39" s="11" t="s">
        <v>28</v>
      </c>
      <c r="B39" s="19">
        <v>11966989.225391408</v>
      </c>
      <c r="C39" s="19">
        <v>2346023.5844793129</v>
      </c>
      <c r="D39" s="16">
        <v>17759140.148888692</v>
      </c>
      <c r="E39" s="19">
        <v>63464843.969679214</v>
      </c>
      <c r="F39" s="19">
        <v>871469361</v>
      </c>
      <c r="G39" s="19">
        <v>33083736.809079986</v>
      </c>
      <c r="H39" s="19">
        <v>29828685.27406371</v>
      </c>
      <c r="I39" s="19">
        <v>0</v>
      </c>
      <c r="J39" s="19">
        <v>655937.12902542937</v>
      </c>
      <c r="K39" s="19">
        <v>596293.30704347172</v>
      </c>
      <c r="L39" s="19">
        <v>3000000</v>
      </c>
      <c r="M39" s="19">
        <v>82853722.12749131</v>
      </c>
      <c r="N39" s="21">
        <v>1555637153.0322039</v>
      </c>
      <c r="O39" s="21">
        <v>4100860.6070041531</v>
      </c>
      <c r="P39" s="19">
        <f t="shared" si="0"/>
        <v>2676762746.2143507</v>
      </c>
    </row>
    <row r="40" spans="1:16" x14ac:dyDescent="0.2">
      <c r="A40" s="11" t="s">
        <v>27</v>
      </c>
      <c r="B40" s="19">
        <v>3223961.789849991</v>
      </c>
      <c r="C40" s="19">
        <v>766397.15472601762</v>
      </c>
      <c r="D40" s="16">
        <v>10036856.381425004</v>
      </c>
      <c r="E40" s="19">
        <v>0</v>
      </c>
      <c r="F40" s="19">
        <v>110748881</v>
      </c>
      <c r="G40" s="19">
        <v>12361840.349785589</v>
      </c>
      <c r="H40" s="19">
        <v>41790122.94927755</v>
      </c>
      <c r="I40" s="19">
        <v>3452223.541064112</v>
      </c>
      <c r="J40" s="19">
        <v>946484.04694359424</v>
      </c>
      <c r="K40" s="19">
        <v>736132.86941244232</v>
      </c>
      <c r="L40" s="19">
        <v>3000000</v>
      </c>
      <c r="M40" s="19">
        <v>18614074.841362413</v>
      </c>
      <c r="N40" s="21">
        <v>5678826.2654411402</v>
      </c>
      <c r="O40" s="21">
        <v>650376.68536194065</v>
      </c>
      <c r="P40" s="19">
        <f t="shared" si="0"/>
        <v>212006177.87464985</v>
      </c>
    </row>
    <row r="41" spans="1:16" x14ac:dyDescent="0.2">
      <c r="A41" s="11" t="s">
        <v>26</v>
      </c>
      <c r="B41" s="19">
        <v>655167.82870198903</v>
      </c>
      <c r="C41" s="19">
        <v>171078.88713892296</v>
      </c>
      <c r="D41" s="16">
        <v>754745.98969415063</v>
      </c>
      <c r="E41" s="19">
        <v>0</v>
      </c>
      <c r="F41" s="19">
        <v>8197786</v>
      </c>
      <c r="G41" s="19">
        <v>983493.57770769706</v>
      </c>
      <c r="H41" s="19">
        <v>7143795.2860075142</v>
      </c>
      <c r="I41" s="19">
        <v>240148.77495527349</v>
      </c>
      <c r="J41" s="19">
        <v>1635379.7712275537</v>
      </c>
      <c r="K41" s="19">
        <v>157767.82726168874</v>
      </c>
      <c r="L41" s="19">
        <v>3000000</v>
      </c>
      <c r="M41" s="19">
        <v>1200773.6237480969</v>
      </c>
      <c r="N41" s="21">
        <v>0</v>
      </c>
      <c r="O41" s="21">
        <v>0</v>
      </c>
      <c r="P41" s="19">
        <f t="shared" si="0"/>
        <v>24140137.566442885</v>
      </c>
    </row>
    <row r="42" spans="1:16" x14ac:dyDescent="0.2">
      <c r="A42" s="11" t="s">
        <v>25</v>
      </c>
      <c r="B42" s="19">
        <v>5311234.4491834668</v>
      </c>
      <c r="C42" s="19">
        <v>1103533.4990044707</v>
      </c>
      <c r="D42" s="16">
        <v>10666112.232972017</v>
      </c>
      <c r="E42" s="19">
        <v>0</v>
      </c>
      <c r="F42" s="19">
        <v>163287536</v>
      </c>
      <c r="G42" s="19">
        <v>16303627.089737948</v>
      </c>
      <c r="H42" s="19">
        <v>32306873.990292832</v>
      </c>
      <c r="I42" s="19">
        <v>271256.53142018692</v>
      </c>
      <c r="J42" s="19">
        <v>0</v>
      </c>
      <c r="K42" s="19">
        <v>691505.01661656261</v>
      </c>
      <c r="L42" s="19">
        <v>3000000</v>
      </c>
      <c r="M42" s="19">
        <v>25993913.84703546</v>
      </c>
      <c r="N42" s="21">
        <v>58965538.907378212</v>
      </c>
      <c r="O42" s="21">
        <v>904425.2906431437</v>
      </c>
      <c r="P42" s="19">
        <f t="shared" si="0"/>
        <v>318805556.85428429</v>
      </c>
    </row>
    <row r="43" spans="1:16" x14ac:dyDescent="0.2">
      <c r="A43" s="11" t="s">
        <v>24</v>
      </c>
      <c r="B43" s="19">
        <v>963436.18806281756</v>
      </c>
      <c r="C43" s="19">
        <v>251556.2697184828</v>
      </c>
      <c r="D43" s="16">
        <v>3708510.2822317742</v>
      </c>
      <c r="E43" s="19">
        <v>0</v>
      </c>
      <c r="F43" s="19">
        <v>28478889</v>
      </c>
      <c r="G43" s="19">
        <v>4656898.0469324961</v>
      </c>
      <c r="H43" s="19">
        <v>24425728.306906708</v>
      </c>
      <c r="I43" s="19">
        <v>1703028.3791939309</v>
      </c>
      <c r="J43" s="19">
        <v>10815336.750612753</v>
      </c>
      <c r="K43" s="19">
        <v>399583.99902169651</v>
      </c>
      <c r="L43" s="19">
        <v>3000000</v>
      </c>
      <c r="M43" s="19">
        <v>4656047.5127840051</v>
      </c>
      <c r="N43" s="21">
        <v>742175.66301364056</v>
      </c>
      <c r="O43" s="21">
        <v>361793.09596112155</v>
      </c>
      <c r="P43" s="19">
        <f t="shared" si="0"/>
        <v>84162983.494439423</v>
      </c>
    </row>
    <row r="44" spans="1:16" x14ac:dyDescent="0.2">
      <c r="A44" s="11" t="s">
        <v>23</v>
      </c>
      <c r="B44" s="19">
        <v>1707042.1730964018</v>
      </c>
      <c r="C44" s="19">
        <v>350537.56580306095</v>
      </c>
      <c r="D44" s="16">
        <v>4064450.9392603533</v>
      </c>
      <c r="E44" s="19">
        <v>0</v>
      </c>
      <c r="F44" s="19">
        <v>85410716</v>
      </c>
      <c r="G44" s="19">
        <v>6147144.8247978101</v>
      </c>
      <c r="H44" s="19">
        <v>18055561.106426753</v>
      </c>
      <c r="I44" s="19">
        <v>0</v>
      </c>
      <c r="J44" s="19">
        <v>1260747.7620913668</v>
      </c>
      <c r="K44" s="19">
        <v>311164.30309347756</v>
      </c>
      <c r="L44" s="19">
        <v>3000000</v>
      </c>
      <c r="M44" s="19">
        <v>12107339.295534588</v>
      </c>
      <c r="N44" s="21">
        <v>54984871.906974137</v>
      </c>
      <c r="O44" s="21">
        <v>1237592.697165807</v>
      </c>
      <c r="P44" s="19">
        <f t="shared" si="0"/>
        <v>188637168.57424378</v>
      </c>
    </row>
    <row r="45" spans="1:16" x14ac:dyDescent="0.2">
      <c r="A45" s="11" t="s">
        <v>22</v>
      </c>
      <c r="B45" s="19">
        <v>6379587.482387512</v>
      </c>
      <c r="C45" s="19">
        <v>1314852.4785018116</v>
      </c>
      <c r="D45" s="16">
        <v>11636255.924130071</v>
      </c>
      <c r="E45" s="19">
        <v>0</v>
      </c>
      <c r="F45" s="19">
        <v>278403350</v>
      </c>
      <c r="G45" s="19">
        <v>20071716.896363359</v>
      </c>
      <c r="H45" s="19">
        <v>30190506.19765484</v>
      </c>
      <c r="I45" s="19">
        <v>0</v>
      </c>
      <c r="J45" s="19">
        <v>0</v>
      </c>
      <c r="K45" s="19">
        <v>650421.54352935089</v>
      </c>
      <c r="L45" s="19">
        <v>3000000</v>
      </c>
      <c r="M45" s="19">
        <v>34456751.645352826</v>
      </c>
      <c r="N45" s="21">
        <v>381544772.53853059</v>
      </c>
      <c r="O45" s="21">
        <v>2145246.3170392998</v>
      </c>
      <c r="P45" s="19">
        <f t="shared" si="0"/>
        <v>769793461.02348971</v>
      </c>
    </row>
    <row r="46" spans="1:16" x14ac:dyDescent="0.2">
      <c r="A46" s="11" t="s">
        <v>21</v>
      </c>
      <c r="B46" s="19">
        <v>2421391.271994398</v>
      </c>
      <c r="C46" s="19">
        <v>495032.57660033053</v>
      </c>
      <c r="D46" s="16">
        <v>0</v>
      </c>
      <c r="E46" s="19">
        <v>0</v>
      </c>
      <c r="F46" s="19">
        <v>78811355</v>
      </c>
      <c r="G46" s="19">
        <v>7718094.8546487764</v>
      </c>
      <c r="H46" s="19">
        <v>3460834.096152721</v>
      </c>
      <c r="I46" s="19">
        <v>0</v>
      </c>
      <c r="J46" s="19">
        <v>0</v>
      </c>
      <c r="K46" s="19">
        <v>149205.88324805992</v>
      </c>
      <c r="L46" s="19">
        <v>750000</v>
      </c>
      <c r="M46" s="19">
        <v>10484812.532752506</v>
      </c>
      <c r="N46" s="21">
        <v>22420112.765288472</v>
      </c>
      <c r="O46" s="21">
        <v>488465.52188630437</v>
      </c>
      <c r="P46" s="19">
        <f t="shared" si="0"/>
        <v>127199304.50257157</v>
      </c>
    </row>
    <row r="47" spans="1:16" x14ac:dyDescent="0.2">
      <c r="A47" s="11" t="s">
        <v>20</v>
      </c>
      <c r="B47" s="19">
        <v>784631.84354503418</v>
      </c>
      <c r="C47" s="19">
        <v>171078.88713892296</v>
      </c>
      <c r="D47" s="16">
        <v>957582.78051265422</v>
      </c>
      <c r="E47" s="19">
        <v>9032230.9369648341</v>
      </c>
      <c r="F47" s="19">
        <v>27834472</v>
      </c>
      <c r="G47" s="19">
        <v>1881348.1783950308</v>
      </c>
      <c r="H47" s="19">
        <v>695889.38706178474</v>
      </c>
      <c r="I47" s="19">
        <v>0</v>
      </c>
      <c r="J47" s="19">
        <v>0</v>
      </c>
      <c r="K47" s="19">
        <v>112813.10221898329</v>
      </c>
      <c r="L47" s="19">
        <v>3000000</v>
      </c>
      <c r="M47" s="19">
        <v>3042649.0533350511</v>
      </c>
      <c r="N47" s="21">
        <v>12791820.913947105</v>
      </c>
      <c r="O47" s="21">
        <v>0</v>
      </c>
      <c r="P47" s="19">
        <f t="shared" si="0"/>
        <v>60304517.0831194</v>
      </c>
    </row>
    <row r="48" spans="1:16" x14ac:dyDescent="0.2">
      <c r="A48" s="11" t="s">
        <v>19</v>
      </c>
      <c r="B48" s="19">
        <v>1464088.8845834676</v>
      </c>
      <c r="C48" s="19">
        <v>377875.21707207849</v>
      </c>
      <c r="D48" s="16">
        <v>4948670.7575052744</v>
      </c>
      <c r="E48" s="19">
        <v>0</v>
      </c>
      <c r="F48" s="19">
        <v>39992363</v>
      </c>
      <c r="G48" s="19">
        <v>6787675.1341645857</v>
      </c>
      <c r="H48" s="19">
        <v>18139013.578301299</v>
      </c>
      <c r="I48" s="19">
        <v>3184246.617156445</v>
      </c>
      <c r="J48" s="19">
        <v>646254.82584736892</v>
      </c>
      <c r="K48" s="19">
        <v>401295.18276544777</v>
      </c>
      <c r="L48" s="19">
        <v>3000000</v>
      </c>
      <c r="M48" s="19">
        <v>6643018.6050378699</v>
      </c>
      <c r="N48" s="21">
        <v>0</v>
      </c>
      <c r="O48" s="21">
        <v>0</v>
      </c>
      <c r="P48" s="19">
        <f t="shared" si="0"/>
        <v>85584501.802433848</v>
      </c>
    </row>
    <row r="49" spans="1:16" x14ac:dyDescent="0.2">
      <c r="A49" s="11" t="s">
        <v>18</v>
      </c>
      <c r="B49" s="19">
        <v>655167.82870198903</v>
      </c>
      <c r="C49" s="19">
        <v>171078.88713892296</v>
      </c>
      <c r="D49" s="16">
        <v>849610.18990879762</v>
      </c>
      <c r="E49" s="19">
        <v>0</v>
      </c>
      <c r="F49" s="19">
        <v>6139146</v>
      </c>
      <c r="G49" s="19">
        <v>1110598.8665217927</v>
      </c>
      <c r="H49" s="19">
        <v>9453962.5079938732</v>
      </c>
      <c r="I49" s="19">
        <v>536681.57137580332</v>
      </c>
      <c r="J49" s="19">
        <v>3982642.2937716022</v>
      </c>
      <c r="K49" s="19">
        <v>182548.35874800244</v>
      </c>
      <c r="L49" s="19">
        <v>3000000</v>
      </c>
      <c r="M49" s="19">
        <v>1054071.877316132</v>
      </c>
      <c r="N49" s="21">
        <v>0</v>
      </c>
      <c r="O49" s="21">
        <v>0</v>
      </c>
      <c r="P49" s="19">
        <f t="shared" si="0"/>
        <v>27135508.381476916</v>
      </c>
    </row>
    <row r="50" spans="1:16" x14ac:dyDescent="0.2">
      <c r="A50" s="11" t="s">
        <v>17</v>
      </c>
      <c r="B50" s="19">
        <v>2153652.8015713897</v>
      </c>
      <c r="C50" s="19">
        <v>505393.47917999356</v>
      </c>
      <c r="D50" s="16">
        <v>6442039.6557791233</v>
      </c>
      <c r="E50" s="19">
        <v>0</v>
      </c>
      <c r="F50" s="19">
        <v>78132393</v>
      </c>
      <c r="G50" s="19">
        <v>9195012.8048243113</v>
      </c>
      <c r="H50" s="19">
        <v>30295305.283166818</v>
      </c>
      <c r="I50" s="19">
        <v>1846176.4550288862</v>
      </c>
      <c r="J50" s="19">
        <v>0</v>
      </c>
      <c r="K50" s="19">
        <v>527388.03488312068</v>
      </c>
      <c r="L50" s="19">
        <v>3000000</v>
      </c>
      <c r="M50" s="19">
        <v>10593019.606326936</v>
      </c>
      <c r="N50" s="21">
        <v>8649728.6661639977</v>
      </c>
      <c r="O50" s="21">
        <v>505639.65889916453</v>
      </c>
      <c r="P50" s="19">
        <f t="shared" si="0"/>
        <v>151845749.44582373</v>
      </c>
    </row>
    <row r="51" spans="1:16" x14ac:dyDescent="0.2">
      <c r="A51" s="11" t="s">
        <v>16</v>
      </c>
      <c r="B51" s="19">
        <v>13853803.747964315</v>
      </c>
      <c r="C51" s="19">
        <v>2775124.6731021199</v>
      </c>
      <c r="D51" s="16">
        <v>28699976.138578925</v>
      </c>
      <c r="E51" s="19">
        <v>0</v>
      </c>
      <c r="F51" s="19">
        <v>459335817</v>
      </c>
      <c r="G51" s="19">
        <v>30491229.458876673</v>
      </c>
      <c r="H51" s="19">
        <v>57050583.874375723</v>
      </c>
      <c r="I51" s="19">
        <v>1961321.7282569357</v>
      </c>
      <c r="J51" s="19">
        <v>0</v>
      </c>
      <c r="K51" s="19">
        <v>1009084.7524253895</v>
      </c>
      <c r="L51" s="19">
        <v>3000000</v>
      </c>
      <c r="M51" s="19">
        <v>73363407.949523985</v>
      </c>
      <c r="N51" s="21">
        <v>87190753.610991329</v>
      </c>
      <c r="O51" s="21">
        <v>2121175.0772416801</v>
      </c>
      <c r="P51" s="19">
        <f t="shared" si="0"/>
        <v>760852278.01133716</v>
      </c>
    </row>
    <row r="52" spans="1:16" x14ac:dyDescent="0.2">
      <c r="A52" s="11" t="s">
        <v>15</v>
      </c>
      <c r="B52" s="19">
        <v>1508195.6050308424</v>
      </c>
      <c r="C52" s="19">
        <v>328575.81489890703</v>
      </c>
      <c r="D52" s="16">
        <v>3165276.4101637299</v>
      </c>
      <c r="E52" s="19">
        <v>0</v>
      </c>
      <c r="F52" s="19">
        <v>75847622</v>
      </c>
      <c r="G52" s="19">
        <v>2990747.1837889371</v>
      </c>
      <c r="H52" s="19">
        <v>8907110.6629521381</v>
      </c>
      <c r="I52" s="19">
        <v>111409.62561763434</v>
      </c>
      <c r="J52" s="19">
        <v>232024.34050464004</v>
      </c>
      <c r="K52" s="19">
        <v>175108.62590435139</v>
      </c>
      <c r="L52" s="19">
        <v>3000000</v>
      </c>
      <c r="M52" s="19">
        <v>8777163.7856570352</v>
      </c>
      <c r="N52" s="21">
        <v>34836481.150657706</v>
      </c>
      <c r="O52" s="21">
        <v>863235.76727955556</v>
      </c>
      <c r="P52" s="19">
        <f t="shared" si="0"/>
        <v>140742950.9724555</v>
      </c>
    </row>
    <row r="53" spans="1:16" x14ac:dyDescent="0.2">
      <c r="A53" s="11" t="s">
        <v>14</v>
      </c>
      <c r="B53" s="19">
        <v>655167.82870198903</v>
      </c>
      <c r="C53" s="19">
        <v>171078.88713892296</v>
      </c>
      <c r="D53" s="16">
        <v>565443.16878146771</v>
      </c>
      <c r="E53" s="19">
        <v>0</v>
      </c>
      <c r="F53" s="19">
        <v>4203674</v>
      </c>
      <c r="G53" s="19">
        <v>772485.40723358688</v>
      </c>
      <c r="H53" s="19">
        <v>10062319.320382128</v>
      </c>
      <c r="I53" s="19">
        <v>0</v>
      </c>
      <c r="J53" s="19">
        <v>0</v>
      </c>
      <c r="K53" s="19">
        <v>174597.98216391855</v>
      </c>
      <c r="L53" s="19">
        <v>3000000</v>
      </c>
      <c r="M53" s="19">
        <v>415137.14869066462</v>
      </c>
      <c r="N53" s="21">
        <v>0</v>
      </c>
      <c r="O53" s="21">
        <v>0</v>
      </c>
      <c r="P53" s="19">
        <f t="shared" si="0"/>
        <v>20019903.743092678</v>
      </c>
    </row>
    <row r="54" spans="1:16" x14ac:dyDescent="0.2">
      <c r="A54" s="11" t="s">
        <v>13</v>
      </c>
      <c r="B54" s="19">
        <v>0</v>
      </c>
      <c r="C54" s="19">
        <v>0</v>
      </c>
      <c r="D54" s="16">
        <v>0</v>
      </c>
      <c r="E54" s="19">
        <v>0</v>
      </c>
      <c r="F54" s="19">
        <v>2237645</v>
      </c>
      <c r="G54" s="19">
        <v>230977.71104822878</v>
      </c>
      <c r="H54" s="19">
        <v>0</v>
      </c>
      <c r="I54" s="19">
        <v>0</v>
      </c>
      <c r="J54" s="19">
        <v>0</v>
      </c>
      <c r="K54" s="19">
        <v>0</v>
      </c>
      <c r="L54" s="19">
        <v>750000</v>
      </c>
      <c r="M54" s="19">
        <v>300711</v>
      </c>
      <c r="N54" s="21">
        <v>0</v>
      </c>
      <c r="O54" s="21">
        <v>0</v>
      </c>
      <c r="P54" s="19">
        <f t="shared" si="0"/>
        <v>3519333.7110482287</v>
      </c>
    </row>
    <row r="55" spans="1:16" x14ac:dyDescent="0.2">
      <c r="A55" s="11" t="s">
        <v>12</v>
      </c>
      <c r="B55" s="19">
        <v>4031246.0131707774</v>
      </c>
      <c r="C55" s="19">
        <v>817841.59298430942</v>
      </c>
      <c r="D55" s="16">
        <v>8091886.7222968424</v>
      </c>
      <c r="E55" s="19">
        <v>0</v>
      </c>
      <c r="F55" s="19">
        <v>198233197</v>
      </c>
      <c r="G55" s="19">
        <v>7605547.8808530346</v>
      </c>
      <c r="H55" s="19">
        <v>20620947.344291817</v>
      </c>
      <c r="I55" s="19">
        <v>1091536.8258017572</v>
      </c>
      <c r="J55" s="19">
        <v>0</v>
      </c>
      <c r="K55" s="19">
        <v>456425.12452385738</v>
      </c>
      <c r="L55" s="19">
        <v>3000000</v>
      </c>
      <c r="M55" s="19">
        <v>24205215.846514039</v>
      </c>
      <c r="N55" s="21">
        <v>6807366.7258550934</v>
      </c>
      <c r="O55" s="21">
        <v>425466.02541783237</v>
      </c>
      <c r="P55" s="19">
        <f t="shared" si="0"/>
        <v>275386677.10170931</v>
      </c>
    </row>
    <row r="56" spans="1:16" x14ac:dyDescent="0.2">
      <c r="A56" s="11" t="s">
        <v>11</v>
      </c>
      <c r="B56" s="19">
        <v>3664146.08870205</v>
      </c>
      <c r="C56" s="19">
        <v>738375.78196154698</v>
      </c>
      <c r="D56" s="16">
        <v>7438291.5338961743</v>
      </c>
      <c r="E56" s="19">
        <v>0</v>
      </c>
      <c r="F56" s="19">
        <v>211693367</v>
      </c>
      <c r="G56" s="19">
        <v>9428513.1868611686</v>
      </c>
      <c r="H56" s="19">
        <v>21120820.989673037</v>
      </c>
      <c r="I56" s="19">
        <v>119608.64439893562</v>
      </c>
      <c r="J56" s="19">
        <v>3114741.428733293</v>
      </c>
      <c r="K56" s="19">
        <v>347561.60309370852</v>
      </c>
      <c r="L56" s="19">
        <v>3000000</v>
      </c>
      <c r="M56" s="19">
        <v>32801002.796428293</v>
      </c>
      <c r="N56" s="21">
        <v>149929179.25770688</v>
      </c>
      <c r="O56" s="21">
        <v>1054939.1593273054</v>
      </c>
      <c r="P56" s="19">
        <f t="shared" si="0"/>
        <v>444450547.4707824</v>
      </c>
    </row>
    <row r="57" spans="1:16" x14ac:dyDescent="0.2">
      <c r="A57" s="11" t="s">
        <v>10</v>
      </c>
      <c r="B57" s="19">
        <v>655169.15837912995</v>
      </c>
      <c r="C57" s="19">
        <v>171078.88713892296</v>
      </c>
      <c r="D57" s="16">
        <v>1591866.0861108177</v>
      </c>
      <c r="E57" s="19">
        <v>0</v>
      </c>
      <c r="F57" s="19">
        <v>15093882</v>
      </c>
      <c r="G57" s="19">
        <v>3328515.4978391211</v>
      </c>
      <c r="H57" s="19">
        <v>10877876.708701953</v>
      </c>
      <c r="I57" s="19">
        <v>2848368.2335664751</v>
      </c>
      <c r="J57" s="19">
        <v>0</v>
      </c>
      <c r="K57" s="19">
        <v>281506.29540798545</v>
      </c>
      <c r="L57" s="19">
        <v>3000000</v>
      </c>
      <c r="M57" s="19">
        <v>2115431.0771648269</v>
      </c>
      <c r="N57" s="21">
        <v>1871952.0329715575</v>
      </c>
      <c r="O57" s="21">
        <v>396388.72096593445</v>
      </c>
      <c r="P57" s="19">
        <f t="shared" si="0"/>
        <v>42232034.69824674</v>
      </c>
    </row>
    <row r="58" spans="1:16" x14ac:dyDescent="0.2">
      <c r="A58" s="11" t="s">
        <v>9</v>
      </c>
      <c r="B58" s="19">
        <v>2116779.5247715898</v>
      </c>
      <c r="C58" s="19">
        <v>464773.6972206168</v>
      </c>
      <c r="D58" s="16">
        <v>5344509.4378330112</v>
      </c>
      <c r="E58" s="19">
        <v>0</v>
      </c>
      <c r="F58" s="19">
        <v>74983133</v>
      </c>
      <c r="G58" s="19">
        <v>7554407.1332244566</v>
      </c>
      <c r="H58" s="19">
        <v>22354989.11078744</v>
      </c>
      <c r="I58" s="19">
        <v>41063.0147721502</v>
      </c>
      <c r="J58" s="19">
        <v>3686148.55634007</v>
      </c>
      <c r="K58" s="19">
        <v>470756.28837777441</v>
      </c>
      <c r="L58" s="19">
        <v>3000000</v>
      </c>
      <c r="M58" s="19">
        <v>12671664.386247963</v>
      </c>
      <c r="N58" s="21">
        <v>3004934.1722206082</v>
      </c>
      <c r="O58" s="21">
        <v>483119.54911237</v>
      </c>
      <c r="P58" s="19">
        <f t="shared" si="0"/>
        <v>136176277.87090805</v>
      </c>
    </row>
    <row r="59" spans="1:16" x14ac:dyDescent="0.2">
      <c r="A59" s="11" t="s">
        <v>8</v>
      </c>
      <c r="B59" s="19">
        <v>655169.15837912995</v>
      </c>
      <c r="C59" s="19">
        <v>171078.88713892296</v>
      </c>
      <c r="D59" s="16">
        <v>532332.20281305921</v>
      </c>
      <c r="E59" s="19">
        <v>0</v>
      </c>
      <c r="F59" s="19">
        <v>3326421</v>
      </c>
      <c r="G59" s="19">
        <v>721403.91200638516</v>
      </c>
      <c r="H59" s="19">
        <v>8406553.6077007465</v>
      </c>
      <c r="I59" s="19">
        <v>0</v>
      </c>
      <c r="J59" s="19">
        <v>231028.79886758741</v>
      </c>
      <c r="K59" s="19">
        <v>161024.49914020128</v>
      </c>
      <c r="L59" s="19">
        <v>3000000</v>
      </c>
      <c r="M59" s="19">
        <v>576728.59185285878</v>
      </c>
      <c r="N59" s="21">
        <v>0</v>
      </c>
      <c r="O59" s="21">
        <v>0</v>
      </c>
      <c r="P59" s="19">
        <f t="shared" si="0"/>
        <v>17781740.657898888</v>
      </c>
    </row>
    <row r="60" spans="1:16" ht="12.75" thickBot="1" x14ac:dyDescent="0.25">
      <c r="A60" s="9" t="s">
        <v>6</v>
      </c>
      <c r="B60" s="5">
        <f>SUM(B4:B59)</f>
        <v>163792021.00000006</v>
      </c>
      <c r="C60" s="5">
        <f>SUM(C4:C59)</f>
        <v>34215740.999999993</v>
      </c>
      <c r="D60" s="17">
        <f>SUM(D3:D59)</f>
        <v>309688907.8317731</v>
      </c>
      <c r="E60" s="17">
        <f t="shared" ref="E60:N60" si="1">SUM(E4:E59)</f>
        <v>277444996.68162632</v>
      </c>
      <c r="F60" s="17">
        <f t="shared" si="1"/>
        <v>7169650077</v>
      </c>
      <c r="G60" s="5">
        <f t="shared" si="1"/>
        <v>426848237.99999988</v>
      </c>
      <c r="H60" s="5">
        <f t="shared" si="1"/>
        <v>936530552.99999976</v>
      </c>
      <c r="I60" s="5">
        <f t="shared" si="1"/>
        <v>53193759</v>
      </c>
      <c r="J60" s="5">
        <f t="shared" si="1"/>
        <v>47874383.000000007</v>
      </c>
      <c r="K60" s="5">
        <f t="shared" si="1"/>
        <v>18265823</v>
      </c>
      <c r="L60" s="17">
        <f t="shared" si="1"/>
        <v>156750000</v>
      </c>
      <c r="M60" s="24">
        <f t="shared" si="1"/>
        <v>935187450.82059813</v>
      </c>
      <c r="N60" s="17">
        <f t="shared" si="1"/>
        <v>5603685532.829998</v>
      </c>
      <c r="O60" s="17">
        <f>SUM(O4:O59)</f>
        <v>39332417.000000007</v>
      </c>
      <c r="P60" s="17">
        <f>SUM(P4:P59)</f>
        <v>16172459900.163998</v>
      </c>
    </row>
    <row r="61" spans="1:16" ht="12.75" thickTop="1" x14ac:dyDescent="0.2">
      <c r="A61" s="4" t="s">
        <v>7</v>
      </c>
      <c r="B61" s="19">
        <v>823075.48153600004</v>
      </c>
      <c r="C61" s="19">
        <v>171939</v>
      </c>
      <c r="D61" s="18">
        <v>0</v>
      </c>
      <c r="E61" s="18">
        <v>0</v>
      </c>
      <c r="F61" s="19">
        <v>58998624.817500003</v>
      </c>
      <c r="G61" s="19">
        <v>2278618.6850000001</v>
      </c>
      <c r="H61" s="7">
        <v>5372301</v>
      </c>
      <c r="I61" s="7">
        <v>0</v>
      </c>
      <c r="J61" s="20">
        <v>0</v>
      </c>
      <c r="K61" s="20">
        <v>0</v>
      </c>
      <c r="L61" s="19">
        <v>0</v>
      </c>
      <c r="M61" s="19">
        <v>12999255.359999999</v>
      </c>
      <c r="N61" s="22">
        <v>56602884.170000002</v>
      </c>
      <c r="O61" s="22">
        <v>0</v>
      </c>
      <c r="P61" s="19">
        <f>SUM(B61:O61)</f>
        <v>137246698.514036</v>
      </c>
    </row>
    <row r="62" spans="1:16" x14ac:dyDescent="0.2">
      <c r="A62" s="4"/>
      <c r="B62" s="20">
        <v>0</v>
      </c>
      <c r="C62" s="20">
        <v>0</v>
      </c>
      <c r="D62" s="18">
        <v>0</v>
      </c>
      <c r="E62" s="18">
        <v>0</v>
      </c>
      <c r="G62" s="7">
        <v>0</v>
      </c>
      <c r="H62" s="7">
        <v>0</v>
      </c>
      <c r="I62" s="7">
        <v>0</v>
      </c>
      <c r="J62" s="20">
        <v>0</v>
      </c>
      <c r="K62" s="20">
        <v>0</v>
      </c>
      <c r="L62" s="19">
        <v>0</v>
      </c>
      <c r="N62" s="22">
        <v>0</v>
      </c>
      <c r="O62" s="22">
        <v>0</v>
      </c>
      <c r="P62" s="20">
        <v>0</v>
      </c>
    </row>
    <row r="63" spans="1:16" ht="12.75" thickBot="1" x14ac:dyDescent="0.25">
      <c r="A63" s="26" t="s">
        <v>6</v>
      </c>
      <c r="B63" s="5">
        <f t="shared" ref="B63:H63" si="2">+B60+B61+B62</f>
        <v>164615096.48153606</v>
      </c>
      <c r="C63" s="5">
        <f t="shared" si="2"/>
        <v>34387679.999999993</v>
      </c>
      <c r="D63" s="5">
        <f t="shared" si="2"/>
        <v>309688907.8317731</v>
      </c>
      <c r="E63" s="5">
        <f t="shared" si="2"/>
        <v>277444996.68162632</v>
      </c>
      <c r="F63" s="17">
        <f t="shared" si="2"/>
        <v>7228648701.8175001</v>
      </c>
      <c r="G63" s="5">
        <f t="shared" si="2"/>
        <v>429126856.68499988</v>
      </c>
      <c r="H63" s="5">
        <f t="shared" si="2"/>
        <v>941902853.99999976</v>
      </c>
      <c r="I63" s="5">
        <f>+I60+I61+I62</f>
        <v>53193759</v>
      </c>
      <c r="J63" s="5">
        <f t="shared" ref="J63:K63" si="3">+J60+J61+J62</f>
        <v>47874383.000000007</v>
      </c>
      <c r="K63" s="5">
        <f t="shared" si="3"/>
        <v>18265823</v>
      </c>
      <c r="L63" s="26">
        <f t="shared" ref="L63" si="4">SUM(L60:L62)</f>
        <v>156750000</v>
      </c>
      <c r="M63" s="26">
        <f t="shared" ref="M63" si="5">SUM(M60:M62)</f>
        <v>948186706.18059814</v>
      </c>
      <c r="N63" s="17">
        <f t="shared" ref="N63:P63" si="6">+N60+N61+N62</f>
        <v>5660288416.9999981</v>
      </c>
      <c r="O63" s="17">
        <f t="shared" si="6"/>
        <v>39332417.000000007</v>
      </c>
      <c r="P63" s="17">
        <f t="shared" si="6"/>
        <v>16309706598.678034</v>
      </c>
    </row>
    <row r="64" spans="1:16" ht="12.75" thickTop="1" x14ac:dyDescent="0.2">
      <c r="A64" s="4" t="s">
        <v>5</v>
      </c>
      <c r="B64" s="20">
        <v>0</v>
      </c>
      <c r="C64" s="20">
        <v>0</v>
      </c>
      <c r="D64" s="18">
        <v>0</v>
      </c>
      <c r="E64" s="18">
        <v>0</v>
      </c>
      <c r="F64" s="19">
        <v>63832511</v>
      </c>
      <c r="G64" s="3">
        <v>0</v>
      </c>
      <c r="H64" s="3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8">
        <v>0</v>
      </c>
      <c r="O64" s="18">
        <v>0</v>
      </c>
      <c r="P64" s="19">
        <f>SUM(B64:O64)</f>
        <v>63832511</v>
      </c>
    </row>
    <row r="65" spans="1:16" x14ac:dyDescent="0.2">
      <c r="A65" s="4" t="s">
        <v>4</v>
      </c>
      <c r="B65" s="20">
        <v>0</v>
      </c>
      <c r="C65" s="20">
        <v>0</v>
      </c>
      <c r="D65" s="18">
        <v>0</v>
      </c>
      <c r="E65" s="18">
        <v>0</v>
      </c>
      <c r="F65" s="20">
        <v>0</v>
      </c>
      <c r="G65" s="19">
        <v>5319376</v>
      </c>
      <c r="H65" s="3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8">
        <v>0</v>
      </c>
      <c r="O65" s="18">
        <v>0</v>
      </c>
      <c r="P65" s="19">
        <f t="shared" ref="P65:P68" si="7">SUM(B65:O65)</f>
        <v>5319376</v>
      </c>
    </row>
    <row r="66" spans="1:16" x14ac:dyDescent="0.2">
      <c r="A66" s="4" t="s">
        <v>3</v>
      </c>
      <c r="B66" s="20">
        <v>0</v>
      </c>
      <c r="C66" s="20">
        <v>0</v>
      </c>
      <c r="D66" s="18">
        <v>0</v>
      </c>
      <c r="E66" s="18">
        <v>0</v>
      </c>
      <c r="F66" s="20">
        <v>0</v>
      </c>
      <c r="G66" s="19">
        <v>21277504</v>
      </c>
      <c r="H66" s="3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8">
        <v>0</v>
      </c>
      <c r="O66" s="18">
        <v>0</v>
      </c>
      <c r="P66" s="19">
        <f t="shared" si="7"/>
        <v>21277504</v>
      </c>
    </row>
    <row r="67" spans="1:16" x14ac:dyDescent="0.2">
      <c r="A67" s="2" t="s">
        <v>2</v>
      </c>
      <c r="B67" s="20">
        <v>0</v>
      </c>
      <c r="C67" s="20">
        <v>0</v>
      </c>
      <c r="D67" s="18">
        <v>0</v>
      </c>
      <c r="E67" s="18">
        <v>0</v>
      </c>
      <c r="F67" s="20">
        <v>0</v>
      </c>
      <c r="G67" s="20">
        <v>0</v>
      </c>
      <c r="H67" s="19">
        <v>0</v>
      </c>
      <c r="I67" s="20">
        <v>0</v>
      </c>
      <c r="J67" s="2">
        <v>10000000</v>
      </c>
      <c r="K67" s="20">
        <v>0</v>
      </c>
      <c r="L67" s="20">
        <v>0</v>
      </c>
      <c r="M67" s="20">
        <v>0</v>
      </c>
      <c r="N67" s="2">
        <v>0</v>
      </c>
      <c r="O67" s="2">
        <v>0</v>
      </c>
      <c r="P67" s="19">
        <f t="shared" si="7"/>
        <v>10000000</v>
      </c>
    </row>
    <row r="68" spans="1:16" x14ac:dyDescent="0.2">
      <c r="A68" s="2" t="s">
        <v>1</v>
      </c>
      <c r="B68" s="20">
        <v>0</v>
      </c>
      <c r="C68" s="20">
        <v>0</v>
      </c>
      <c r="D68" s="18">
        <v>0</v>
      </c>
      <c r="E68" s="18">
        <v>0</v>
      </c>
      <c r="F68" s="20">
        <v>0</v>
      </c>
      <c r="G68" s="20">
        <v>0</v>
      </c>
      <c r="H68" s="19">
        <v>0</v>
      </c>
      <c r="I68" s="20">
        <v>0</v>
      </c>
      <c r="J68" s="20">
        <v>0</v>
      </c>
      <c r="K68" s="19">
        <v>3223380.6</v>
      </c>
      <c r="L68" s="20">
        <v>0</v>
      </c>
      <c r="M68" s="20">
        <v>0</v>
      </c>
      <c r="N68" s="2">
        <v>0</v>
      </c>
      <c r="O68" s="2">
        <v>0</v>
      </c>
      <c r="P68" s="19">
        <f t="shared" si="7"/>
        <v>3223380.6</v>
      </c>
    </row>
    <row r="69" spans="1:16" s="35" customFormat="1" ht="12.75" thickBot="1" x14ac:dyDescent="0.25">
      <c r="A69" s="1" t="s">
        <v>0</v>
      </c>
      <c r="B69" s="1">
        <f t="shared" ref="B69:C69" si="8">SUM(B63:B68)</f>
        <v>164615096.48153606</v>
      </c>
      <c r="C69" s="1">
        <f t="shared" si="8"/>
        <v>34387679.999999993</v>
      </c>
      <c r="D69" s="33">
        <v>309688907.8317731</v>
      </c>
      <c r="E69" s="33">
        <v>277444996.68162632</v>
      </c>
      <c r="F69" s="1">
        <f t="shared" ref="F69:G69" si="9">SUM(F63:F68)</f>
        <v>7292481212.8175001</v>
      </c>
      <c r="G69" s="1">
        <f t="shared" si="9"/>
        <v>455723736.68499988</v>
      </c>
      <c r="H69" s="1">
        <f>SUM(H63:H67)</f>
        <v>941902853.99999976</v>
      </c>
      <c r="I69" s="1">
        <f t="shared" ref="I69" si="10">SUM(I63:I67)</f>
        <v>53193759</v>
      </c>
      <c r="J69" s="1">
        <f t="shared" ref="J69:K69" si="11">SUM(J63:J68)</f>
        <v>57874383.000000007</v>
      </c>
      <c r="K69" s="1">
        <f t="shared" si="11"/>
        <v>21489203.600000001</v>
      </c>
      <c r="L69" s="1">
        <f t="shared" ref="L69:M69" si="12">SUM(L63:L68)</f>
        <v>156750000</v>
      </c>
      <c r="M69" s="1">
        <f t="shared" si="12"/>
        <v>948186706.18059814</v>
      </c>
      <c r="N69" s="1">
        <f t="shared" ref="N69:P69" si="13">SUM(N63:N68)</f>
        <v>5660288416.9999981</v>
      </c>
      <c r="O69" s="1">
        <f t="shared" si="13"/>
        <v>39332417.000000007</v>
      </c>
      <c r="P69" s="1">
        <f t="shared" si="13"/>
        <v>16413359370.278034</v>
      </c>
    </row>
    <row r="70" spans="1:16" ht="12.75" thickTop="1" x14ac:dyDescent="0.2"/>
    <row r="71" spans="1:16" x14ac:dyDescent="0.2">
      <c r="F71" s="19"/>
    </row>
    <row r="72" spans="1:16" x14ac:dyDescent="0.2">
      <c r="E72" s="19"/>
      <c r="H72" s="19"/>
    </row>
    <row r="74" spans="1:16" x14ac:dyDescent="0.2">
      <c r="F74" s="19"/>
    </row>
    <row r="76" spans="1:16" x14ac:dyDescent="0.2">
      <c r="F76" s="19"/>
    </row>
    <row r="77" spans="1:16" x14ac:dyDescent="0.2">
      <c r="F77" s="19"/>
    </row>
    <row r="79" spans="1:16" x14ac:dyDescent="0.2">
      <c r="F79" s="19"/>
      <c r="G79" s="19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2022</vt:lpstr>
      <vt:lpstr>FY 2023</vt:lpstr>
      <vt:lpstr>FY 2024</vt:lpstr>
      <vt:lpstr>FY 2025</vt:lpstr>
      <vt:lpstr>FY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</dc:creator>
  <cp:lastModifiedBy>Jackie Schmitz</cp:lastModifiedBy>
  <dcterms:created xsi:type="dcterms:W3CDTF">2020-06-02T21:03:47Z</dcterms:created>
  <dcterms:modified xsi:type="dcterms:W3CDTF">2021-06-14T15:22:25Z</dcterms:modified>
</cp:coreProperties>
</file>